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023\2023B\Puntajes minimos\"/>
    </mc:Choice>
  </mc:AlternateContent>
  <bookViews>
    <workbookView xWindow="0" yWindow="0" windowWidth="28800" windowHeight="12300"/>
  </bookViews>
  <sheets>
    <sheet name="SEMS 23-24" sheetId="1" r:id="rId1"/>
  </sheets>
  <definedNames>
    <definedName name="_xlnm._FilterDatabase" localSheetId="0" hidden="1">'SEMS 23-24'!$E$4:$M$223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3" i="1" l="1"/>
  <c r="I229" i="1" l="1"/>
  <c r="H223" i="1"/>
  <c r="H228" i="1" s="1"/>
  <c r="G223" i="1"/>
  <c r="G228" i="1" s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K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I57" i="1"/>
  <c r="H57" i="1"/>
  <c r="H227" i="1" s="1"/>
  <c r="G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223" i="1" l="1"/>
  <c r="K228" i="1"/>
  <c r="K57" i="1"/>
  <c r="J223" i="1"/>
  <c r="J228" i="1" s="1"/>
  <c r="J229" i="1" s="1"/>
  <c r="J57" i="1"/>
  <c r="H229" i="1"/>
  <c r="G227" i="1"/>
  <c r="G229" i="1" s="1"/>
  <c r="K229" i="1" l="1"/>
  <c r="K227" i="1"/>
</calcChain>
</file>

<file path=xl/sharedStrings.xml><?xml version="1.0" encoding="utf-8"?>
<sst xmlns="http://schemas.openxmlformats.org/spreadsheetml/2006/main" count="887" uniqueCount="401">
  <si>
    <t>PUNTAJES MÍNIMOS NIVEL MEDIO SUPERIOR CALENDARIO ESCOLAR 2023-2024</t>
  </si>
  <si>
    <t>ESCUELAS  ÁREA METROPOLITANA DE GUADALAJARA</t>
  </si>
  <si>
    <t>orden</t>
  </si>
  <si>
    <t>oferta</t>
  </si>
  <si>
    <t>campus</t>
  </si>
  <si>
    <t>sede</t>
  </si>
  <si>
    <t>ESCUELA</t>
  </si>
  <si>
    <t>CARRERA</t>
  </si>
  <si>
    <t>ASPIRANTES</t>
  </si>
  <si>
    <t>ADMITIDOS 23B</t>
  </si>
  <si>
    <t>ADMITIDOS 24A</t>
  </si>
  <si>
    <t>NO ADMITIDOS</t>
  </si>
  <si>
    <t>% ADMISIÓN</t>
  </si>
  <si>
    <t>PUNTAJE MÍNIMO 23B</t>
  </si>
  <si>
    <t>PUNTAJE MÍNIMO 24A</t>
  </si>
  <si>
    <t>SEMS</t>
  </si>
  <si>
    <t>MPJAL</t>
  </si>
  <si>
    <t>PREPA JALISCO</t>
  </si>
  <si>
    <t>BACHILLERATO GENERAL POR COMPETENCIAS</t>
  </si>
  <si>
    <t>MP02</t>
  </si>
  <si>
    <t>PREPA No. 2</t>
  </si>
  <si>
    <t>MP03</t>
  </si>
  <si>
    <t>PREPA No. 3</t>
  </si>
  <si>
    <t>MP04</t>
  </si>
  <si>
    <t>PREPA No. 4</t>
  </si>
  <si>
    <t>MP05</t>
  </si>
  <si>
    <t>PREPA No. 5</t>
  </si>
  <si>
    <t>MP06</t>
  </si>
  <si>
    <t>PREPA No. 6</t>
  </si>
  <si>
    <t>MP07</t>
  </si>
  <si>
    <t>PREPA No. 7</t>
  </si>
  <si>
    <t>MP08</t>
  </si>
  <si>
    <t>PREPA No. 8</t>
  </si>
  <si>
    <t>RCUQU</t>
  </si>
  <si>
    <t>MOD CUQUIO (PREPA 8)</t>
  </si>
  <si>
    <t>EIXTR</t>
  </si>
  <si>
    <t>MOD IXTLAHUACAN DEL RIO (PREPA 8)</t>
  </si>
  <si>
    <t>MP09</t>
  </si>
  <si>
    <t>PREPA No. 9</t>
  </si>
  <si>
    <t>MP10</t>
  </si>
  <si>
    <t>PREPA No. 10</t>
  </si>
  <si>
    <t>MP11</t>
  </si>
  <si>
    <t>PREPA No. 11</t>
  </si>
  <si>
    <t>BACHILLERATO TECNOLOGICO EN PROTESIS DENTAL</t>
  </si>
  <si>
    <t>BACHILLERATO TECNOLOGICO EN CITOLOGIA E HISTOLOGIA</t>
  </si>
  <si>
    <t>MP12</t>
  </si>
  <si>
    <t>PREPA No. 12</t>
  </si>
  <si>
    <t>MTLAQ</t>
  </si>
  <si>
    <t>MOD TLAQUEPAQUE (PREPA No. 12)</t>
  </si>
  <si>
    <t>MP13</t>
  </si>
  <si>
    <t>PREPA No. 13</t>
  </si>
  <si>
    <t>MP14</t>
  </si>
  <si>
    <t>PREPA No. 14</t>
  </si>
  <si>
    <t>REXPE</t>
  </si>
  <si>
    <t>MOD LA EXPERIENCIA (PREPA 14)</t>
  </si>
  <si>
    <t>MP15</t>
  </si>
  <si>
    <t>PREPA No. 15</t>
  </si>
  <si>
    <t>MP16</t>
  </si>
  <si>
    <t>PREPA No. 16</t>
  </si>
  <si>
    <t>MP17</t>
  </si>
  <si>
    <t>PREPA No. 17</t>
  </si>
  <si>
    <t>BACHILLERATO TECNOLOGICO EN DESARROLLO DE SOFTWARE</t>
  </si>
  <si>
    <t>BACHILLERATO TECNOLOGICO EN DISEÑO INDUSTRIAL</t>
  </si>
  <si>
    <t>MP18</t>
  </si>
  <si>
    <t>PREPA No. 18</t>
  </si>
  <si>
    <t>MP19</t>
  </si>
  <si>
    <t>PREPA No. 19</t>
  </si>
  <si>
    <t>MP20</t>
  </si>
  <si>
    <t>ESCUELA PREPARATORIA NO. 20</t>
  </si>
  <si>
    <t>MP21</t>
  </si>
  <si>
    <t>PREPA No. 21</t>
  </si>
  <si>
    <t>MP22</t>
  </si>
  <si>
    <t>ESCUELA PREPARATORIA NO. 22 DE TLAQUEPAQUE</t>
  </si>
  <si>
    <t>MPOLI</t>
  </si>
  <si>
    <t>ESCUELA POLITECNICA DE GUADALAJARA</t>
  </si>
  <si>
    <t>TECNOLOGO PROFESIONAL EN PLASTICOS</t>
  </si>
  <si>
    <t>TECNOLOGO PROFESIONAL EN METALURGIA Y FUNDICION</t>
  </si>
  <si>
    <t>BACHILLERATO TECNOLOGICO QUIMICO EN CONTROL DE CALIDAD Y MEDIO AMBIENTE</t>
  </si>
  <si>
    <t>TECNOLOGO PROFESIONAL EN ELECTRICIDAD INDUSTRIAL</t>
  </si>
  <si>
    <t>TECNOLOGO PROFESIONAL EN PROCESOS QUIMICOS INDUSTRIALES</t>
  </si>
  <si>
    <t>TECNOLOGO PROFESIONAL EN MECANICA INDUSTRIAL</t>
  </si>
  <si>
    <t>TECNOLOGO PROFESIONAL QUIMICO EN ANALISIS Y PROCESOS DE ALIMENTOS</t>
  </si>
  <si>
    <t>BACHILLERATO TECNOLOGICO EN DISEÑO Y CONSTRUCCION</t>
  </si>
  <si>
    <t>TECNOLOGO PROFESIONAL EN SISTEMAS INFORMATICOS</t>
  </si>
  <si>
    <t>MPOMA</t>
  </si>
  <si>
    <t>ESCUELA POLITECNICA ING. JORGE MATUTE REMUS</t>
  </si>
  <si>
    <t xml:space="preserve">TECNOLOGO PROFESIONAL EN TELECOMUNICACIONES </t>
  </si>
  <si>
    <t>TECNOLOGO PROFESIONAL EN PROCESOS DE MANUFACTURA COMPETITIVA</t>
  </si>
  <si>
    <t>TECNOLOGO PROFESIONAL EN ENERGIAS ALTERNAS</t>
  </si>
  <si>
    <t>BACHILLERATO TECNOLOGICO EN GESTION ADUANAL Y OPERACIONES EMPRESARIALES</t>
  </si>
  <si>
    <t>TECNOLOGO PROFESIONAL EN BIOTECNOLOGIA</t>
  </si>
  <si>
    <t>BACHILLERATO TECNOLOGICO EN ADMINISTRACION</t>
  </si>
  <si>
    <t>TECNOLOGO PROFESIONAL EN INFORMATICA</t>
  </si>
  <si>
    <t>MPTON</t>
  </si>
  <si>
    <t>ESCUELA PREPARATORIA DE TONALA</t>
  </si>
  <si>
    <t>BACHILLERATO TECNOLOGICO EN CERAMICA</t>
  </si>
  <si>
    <t>BACHILLERATO TECNOLOGICO EN ADMINISTRACION DE PEQUEÑOS Y MEDIANOS NEGOCIOS</t>
  </si>
  <si>
    <t>MTONN</t>
  </si>
  <si>
    <t>PREPA DE TONALA NORTE</t>
  </si>
  <si>
    <t>MVOCA</t>
  </si>
  <si>
    <t>ESCUELA VOCACIONAL</t>
  </si>
  <si>
    <t>BACHILLERATO TECNOLOGICO EN TURISMO</t>
  </si>
  <si>
    <t>TOTAL ZONA METROPOLITANA DE GUADALAJARA</t>
  </si>
  <si>
    <t>ESCUELAS  REGIONALES</t>
  </si>
  <si>
    <t>ESCUELA Y MODULO</t>
  </si>
  <si>
    <t>RAHUA</t>
  </si>
  <si>
    <t>ESC. PREPA. REG. DE AHUALULCO</t>
  </si>
  <si>
    <t>RTEUC</t>
  </si>
  <si>
    <t>MOD TEUCHITLAN (AHUALULCO)</t>
  </si>
  <si>
    <t>RMATI</t>
  </si>
  <si>
    <t>ESC. PREPA. REG. DE AMATITAN</t>
  </si>
  <si>
    <t>RSALV</t>
  </si>
  <si>
    <t>MOD EL SALVADOR (AMATITAN)</t>
  </si>
  <si>
    <t>RAMEC</t>
  </si>
  <si>
    <t>ESC. PREPA. REG. DE AMECA</t>
  </si>
  <si>
    <t>RATEN</t>
  </si>
  <si>
    <t>MOD ATENGUILLO (AMECA)</t>
  </si>
  <si>
    <t>RMASC</t>
  </si>
  <si>
    <t>MOD MASCOTA (AMECA)</t>
  </si>
  <si>
    <t>RSANT</t>
  </si>
  <si>
    <t>MOD SAN ANTONIO MATUTE (AMECA)</t>
  </si>
  <si>
    <t>RTALP</t>
  </si>
  <si>
    <t>MOD TALPA DE ALLENDE (AMECA)</t>
  </si>
  <si>
    <t>RARAN</t>
  </si>
  <si>
    <t>ESC. PREPA. REG. DE ARANDAS</t>
  </si>
  <si>
    <t>RJEMA</t>
  </si>
  <si>
    <t>MOD JESUS MARIA (ARANDAS)</t>
  </si>
  <si>
    <t>RSIGN</t>
  </si>
  <si>
    <t>MOD SAN IGNACIO CERRO GORDO (ARANDAS)</t>
  </si>
  <si>
    <t>RSMAV</t>
  </si>
  <si>
    <t>MOD SANTA MARIA DEL VALLE (ARANDAS)</t>
  </si>
  <si>
    <t>RATOT</t>
  </si>
  <si>
    <t>ESC. PREPA. REG. DE ATOTONILCO</t>
  </si>
  <si>
    <t>RAYOT</t>
  </si>
  <si>
    <t>MOD AYOTLAN (ATOTONILCO)</t>
  </si>
  <si>
    <t>RAYOR</t>
  </si>
  <si>
    <t>MOD LA RIBERA (ATOTONILCO)</t>
  </si>
  <si>
    <t>ESFAS</t>
  </si>
  <si>
    <t>MOD SAN FRANCISCO DE ASIS (REG. ATOTONILCO)</t>
  </si>
  <si>
    <t>RAUTL</t>
  </si>
  <si>
    <t>ESC. PREPA. REG. DE AUTLAN DE NAVARRO</t>
  </si>
  <si>
    <t>RCASI</t>
  </si>
  <si>
    <t>ESC. PREPA. REG. DE CASIMIRO CASTILLO</t>
  </si>
  <si>
    <t>EAYOT</t>
  </si>
  <si>
    <t>MOD AYOTITLAN (CASIMIRO CASTILLO)</t>
  </si>
  <si>
    <t>RCHAC</t>
  </si>
  <si>
    <t>MOD CHACALA (CASIMIRO CASTILLO)</t>
  </si>
  <si>
    <t>RCUAU</t>
  </si>
  <si>
    <t>MOD CUAUTITLAN (CASIMIRO CASTILLO)</t>
  </si>
  <si>
    <t>RCUZA</t>
  </si>
  <si>
    <t>MOD CUZALAPA (CASIMIRO CASTILLO)</t>
  </si>
  <si>
    <t>RHERM</t>
  </si>
  <si>
    <t>MOD HERMENEGILDO GALEANA (CASIMIRO CASTILLO)</t>
  </si>
  <si>
    <t>RHUER</t>
  </si>
  <si>
    <t>MOD LA HUERTA (CASIMIRO CASTILLO)</t>
  </si>
  <si>
    <t>RTCMT</t>
  </si>
  <si>
    <t>MOD TECOMATES (CASIMIRO CASTILLO)</t>
  </si>
  <si>
    <t>RTLCZ</t>
  </si>
  <si>
    <t>MOD TELCRUZ (CASIMIRO CASTILLO)</t>
  </si>
  <si>
    <t>RTQQT</t>
  </si>
  <si>
    <t>MOD TEQUESQUITLAN (CASIMIRO CASTILLO)</t>
  </si>
  <si>
    <t>RVPUR</t>
  </si>
  <si>
    <t>MOD VILLA PURIFICACION (CASIMIRO CASTILLO)</t>
  </si>
  <si>
    <t>RCHAP</t>
  </si>
  <si>
    <t>ESC. PREPA. REG. DE CHAPALA</t>
  </si>
  <si>
    <t>RMEZC</t>
  </si>
  <si>
    <t>MOD MEZCALA (REG.CHAPALA)</t>
  </si>
  <si>
    <t>RCIHU</t>
  </si>
  <si>
    <t>ESC. PREPA. REG. DE CIHUATLAN</t>
  </si>
  <si>
    <t>RMHGO</t>
  </si>
  <si>
    <t>MOD MIGUEL HIDALGO (CIHUATLAN)</t>
  </si>
  <si>
    <t>RMELA</t>
  </si>
  <si>
    <t>MOD SAN PATRICIO MELAQUE (CIHUATLAN)</t>
  </si>
  <si>
    <t>RCDGU</t>
  </si>
  <si>
    <t>ESC. PREPA. REG. DE CD. GUZMAN</t>
  </si>
  <si>
    <t>ECOPA</t>
  </si>
  <si>
    <t>MOD COPALA (CD. GUZMAN)</t>
  </si>
  <si>
    <t>RTOLI</t>
  </si>
  <si>
    <t>MOD TOLIMAN (CD. GUZMAN)</t>
  </si>
  <si>
    <t>RZTLN</t>
  </si>
  <si>
    <t>MOD ZAPOTITLAN DE VADILLO (CD. GUZMAN)</t>
  </si>
  <si>
    <t>ROCUL</t>
  </si>
  <si>
    <t>ESC. PREPA. REG. DE COCULA</t>
  </si>
  <si>
    <t>RCOLO</t>
  </si>
  <si>
    <t>ESC. PREPA. REG. DE COLOTLAN</t>
  </si>
  <si>
    <t>RBOLA</t>
  </si>
  <si>
    <t>MOD BOLAÑOS (COLOTLAN)</t>
  </si>
  <si>
    <t>RHCAR</t>
  </si>
  <si>
    <t>MOD HUEJUCAR (COLOTLAN)</t>
  </si>
  <si>
    <t>RSNMA</t>
  </si>
  <si>
    <t>MOD SAN MARTIN DE BOLAÑOS (COLOTLAN)</t>
  </si>
  <si>
    <t>RVGRR</t>
  </si>
  <si>
    <t>MOD VILLA GUERRERO (COLOTLAN)</t>
  </si>
  <si>
    <t>RDEGO</t>
  </si>
  <si>
    <t>ESC. PREPA. REG. DE DEGOLLADO</t>
  </si>
  <si>
    <t>RAREL</t>
  </si>
  <si>
    <t>ESCUELA PREPARATORIA REGIONAL DE EL ARENAL</t>
  </si>
  <si>
    <t>RGRUL</t>
  </si>
  <si>
    <t>ESC. PREPA. REG. DE EL GRULLO</t>
  </si>
  <si>
    <t>RCHAN</t>
  </si>
  <si>
    <t>MOD DEL CHANTE (EL GRULLO)</t>
  </si>
  <si>
    <t>RLIMO</t>
  </si>
  <si>
    <t>MOD EL LIMON (EL GRULLO)</t>
  </si>
  <si>
    <t>RTONA</t>
  </si>
  <si>
    <t>MOD TONAYA (EL GRULLO)</t>
  </si>
  <si>
    <t>RTUXC</t>
  </si>
  <si>
    <t>MOD DE TUXCACUESCO (EL GRULLO)</t>
  </si>
  <si>
    <t>RSALT</t>
  </si>
  <si>
    <t>ESC. PREPA. REG. DE EL SALTO</t>
  </si>
  <si>
    <t>RJUAN</t>
  </si>
  <si>
    <t>MOD JUANACATLAN (REGIONAL DE EL SALTO)</t>
  </si>
  <si>
    <t>ROCOT</t>
  </si>
  <si>
    <t>ESC. REG. DE EDUC. MEDIA SUPERIOR DE OCOTLAN</t>
  </si>
  <si>
    <t>TECNOLOGO PROFESIONAL QUIMICO INDUSTRIAL</t>
  </si>
  <si>
    <t>BACHILLERATO TECNOLOGICO AGROPECUARIO</t>
  </si>
  <si>
    <t>BACHILLERATO TECNOLOGICO EN ENFERMERIA</t>
  </si>
  <si>
    <t>RATEQ</t>
  </si>
  <si>
    <t>MOD ATEQUIZA (EREMSO)</t>
  </si>
  <si>
    <t>RPONC</t>
  </si>
  <si>
    <t>MOD DE PONCITLAN (EREMSO)</t>
  </si>
  <si>
    <t>RTOTO</t>
  </si>
  <si>
    <t>MOD TOTOTLAN (EREMSO)</t>
  </si>
  <si>
    <t>EZREY</t>
  </si>
  <si>
    <t>MOD DE ZAPOTLAN DEL REY (EREMSO)</t>
  </si>
  <si>
    <t>RETZAT</t>
  </si>
  <si>
    <t>ESC. PREPA. REG. DE ETZATLAN</t>
  </si>
  <si>
    <t>RCONA</t>
  </si>
  <si>
    <t>MOD OCONAHUA (REG ETZATLAN)</t>
  </si>
  <si>
    <t>RMACO</t>
  </si>
  <si>
    <t>MOD SAN MARCOS (REG ETZATLAN)</t>
  </si>
  <si>
    <t>RHUEJ</t>
  </si>
  <si>
    <t>ESC. PREPA. REG. DE HUEJUQUILLA EL ALTO</t>
  </si>
  <si>
    <t>RMTIC</t>
  </si>
  <si>
    <t>MOD MEZQUITIC (HUEJUQUILLA EL ALTO)</t>
  </si>
  <si>
    <t>RMEMB</t>
  </si>
  <si>
    <t xml:space="preserve">ESCUELA PREPARATORIA REGIONAL DE IXTLAHUACAN </t>
  </si>
  <si>
    <t>RALOS</t>
  </si>
  <si>
    <t>ESC. PREPA. REG. DE JALOSTOTITLAN</t>
  </si>
  <si>
    <t>RJAMY</t>
  </si>
  <si>
    <t>ESC. PREPA. REG. DE JAMAY</t>
  </si>
  <si>
    <t>RJOCO</t>
  </si>
  <si>
    <t>ESC. PREPA. REG. DE JOCOTEPEC</t>
  </si>
  <si>
    <t>RBSAS</t>
  </si>
  <si>
    <t>MOD CONCEPCION DE BUENOS AIRES (REG JOCOTEPE</t>
  </si>
  <si>
    <t>RMANZ</t>
  </si>
  <si>
    <t>MOD MANZANILLA DE LA PAZ (JOCOTEPEC)</t>
  </si>
  <si>
    <t>RTIZA</t>
  </si>
  <si>
    <t>MOD TIZAPAN EL ALTO (JOCOTEPEC)</t>
  </si>
  <si>
    <t>RBARC</t>
  </si>
  <si>
    <t>ESC. PREPA. REG. DE LA BARCA</t>
  </si>
  <si>
    <t>RLDMO</t>
  </si>
  <si>
    <t>ESC. PREPA. REG. DE LAGOS DE MORENO</t>
  </si>
  <si>
    <t>RENCA</t>
  </si>
  <si>
    <t>MOD ENCARNACION DE DIAZ (LAGOS DE MORENO)</t>
  </si>
  <si>
    <t>ROJUE</t>
  </si>
  <si>
    <t>MOD OJUELOS (LAGOS DE MORENO)</t>
  </si>
  <si>
    <t>RSNDI</t>
  </si>
  <si>
    <t>MOD SAN DIEGO DE ALEJANDRIA (LAGOS DE MORENO)</t>
  </si>
  <si>
    <t>RUANT</t>
  </si>
  <si>
    <t>MOD UNION DE SAN ANTONIO (LAGOS DE MORENO)</t>
  </si>
  <si>
    <t>RVHGO</t>
  </si>
  <si>
    <t>MOD VILLA HIDALGO (LAGOS DE MORENO)</t>
  </si>
  <si>
    <t>RMAZT</t>
  </si>
  <si>
    <t>ESCUELA PREPARATORIA REGIONAL DE MAZAMITLA</t>
  </si>
  <si>
    <t>RPTOV</t>
  </si>
  <si>
    <t>ESC. PREPA. REG. DE PUERTO VALLARTA</t>
  </si>
  <si>
    <t>RTUIT</t>
  </si>
  <si>
    <t>MOD EL TUITO (PUERTO VALLARTA)</t>
  </si>
  <si>
    <t>RIXTA</t>
  </si>
  <si>
    <t>MOD IXTAPA (PUERTO VALLARTA)</t>
  </si>
  <si>
    <t>RJMOR</t>
  </si>
  <si>
    <t>MOD JOSE MA. MORELOS (PUERTO VALLARTA)</t>
  </si>
  <si>
    <t>RPINO</t>
  </si>
  <si>
    <t>MOD PINO SUAREZ (PTO VALLARTA)</t>
  </si>
  <si>
    <t>RTOMA</t>
  </si>
  <si>
    <t>MOD TOMATLAN (PTO VALLARTA)</t>
  </si>
  <si>
    <t>RJOVA</t>
  </si>
  <si>
    <t>ESCUELA PREPARATORIA DE SAN JOSE DEL VALLE</t>
  </si>
  <si>
    <t>RSJUA</t>
  </si>
  <si>
    <t>ESC. PREPA. REG. DE SAN JUAN DE LOS LAGOS</t>
  </si>
  <si>
    <t>RTICHE</t>
  </si>
  <si>
    <t>MOD TEOCALTICHE (SAN JUAN DE LOS LAGOS)</t>
  </si>
  <si>
    <t>RMART</t>
  </si>
  <si>
    <t>ESC. PREPA. REG. DE SAN MARTIN HIDALGO</t>
  </si>
  <si>
    <t>EBVIS</t>
  </si>
  <si>
    <t>MOD BUENAVISTA (SAN MARTIN HIDALGO)</t>
  </si>
  <si>
    <t>RMIGU</t>
  </si>
  <si>
    <t>ESC. PREPA. REG. DE SAN MIGUEL EL ALTO</t>
  </si>
  <si>
    <t>RJULI</t>
  </si>
  <si>
    <t>MOD SAN JULIAN (REG SAN MIGUEL EL ALTO)</t>
  </si>
  <si>
    <t>RSTAA</t>
  </si>
  <si>
    <t>ESC. PREPA. REG. DE SANTA ANITA</t>
  </si>
  <si>
    <t>RSAYU</t>
  </si>
  <si>
    <t>ESC. PREPA. REG. DE SAYULA</t>
  </si>
  <si>
    <t>RCUEC</t>
  </si>
  <si>
    <t>MOD AMACUECA (REGIONAL DE SAYULA)</t>
  </si>
  <si>
    <t>RGABR</t>
  </si>
  <si>
    <t>MOD SAN GABRIEL (SAYULA)</t>
  </si>
  <si>
    <t>RTAPA</t>
  </si>
  <si>
    <t>MOD TAPALPA (SAYULA)</t>
  </si>
  <si>
    <t>RUSMA</t>
  </si>
  <si>
    <t>MOD USMAJAC (SAYULA)</t>
  </si>
  <si>
    <t>RTALA</t>
  </si>
  <si>
    <t>ESC. PREPA. REG. DE TALA</t>
  </si>
  <si>
    <t>RISMA</t>
  </si>
  <si>
    <t>MOD SAN ISIDRO MAZATEPEC (TALA)</t>
  </si>
  <si>
    <t>RTAMA</t>
  </si>
  <si>
    <t>ESC. PREPA. REG. DE TAMAZULA</t>
  </si>
  <si>
    <t>RCONT</t>
  </si>
  <si>
    <t>MOD CONTLA (TAMAZULA)</t>
  </si>
  <si>
    <t>RLZCS</t>
  </si>
  <si>
    <t>MOD LAZARO CARDENAS (TAMAZULA)</t>
  </si>
  <si>
    <t>RQTPA</t>
  </si>
  <si>
    <t>MOD QUITUPAN (REG TAMAZULA)</t>
  </si>
  <si>
    <t>RVAJU</t>
  </si>
  <si>
    <t>MOD VALLE DE JUAREZ (TAMAZULA)</t>
  </si>
  <si>
    <t>RVHER</t>
  </si>
  <si>
    <t>MOD VISTA HERMOSA (TAMAZULA)</t>
  </si>
  <si>
    <t>RTECO</t>
  </si>
  <si>
    <t>ESC. PREPA. REG. DE TECOLOTLAN</t>
  </si>
  <si>
    <t>RCHIQ</t>
  </si>
  <si>
    <t>MOD CHIQUILISTLAN (TECOLOTLAN)</t>
  </si>
  <si>
    <t>RJUCH</t>
  </si>
  <si>
    <t>MOD JUCHITLAN (TECOLOTLAN)</t>
  </si>
  <si>
    <t>RSORO</t>
  </si>
  <si>
    <t>MOD SOYATLAN DEL ORO (REG TECOLOTLAN)</t>
  </si>
  <si>
    <t>RTEMA</t>
  </si>
  <si>
    <t>MOD TENAMAXTLAN (REG TECOLOTLAN)</t>
  </si>
  <si>
    <t>RTEPA</t>
  </si>
  <si>
    <t>ESC. PREPA. REG. DE TEPATITLAN</t>
  </si>
  <si>
    <t>RACAT</t>
  </si>
  <si>
    <t>MOD ACATIC (TEPATITLAN)</t>
  </si>
  <si>
    <t>RCAÑA</t>
  </si>
  <si>
    <t>MOD CAÑADAS DE OBREGON (PREPA REG TEPATITLAN)</t>
  </si>
  <si>
    <t>RVGPE</t>
  </si>
  <si>
    <t>MOD VALLE DE GUADALUPE (TEPATITLAN)</t>
  </si>
  <si>
    <t>RYAHU</t>
  </si>
  <si>
    <t>MOD YAHUALICA (TEPATITLAN)</t>
  </si>
  <si>
    <t>RTEQU</t>
  </si>
  <si>
    <t>ESC. PREPA. REG. DE TEQUILA</t>
  </si>
  <si>
    <t>RHOST</t>
  </si>
  <si>
    <t>MOD HOSTOTIPAQUILLO (TEQUILA)</t>
  </si>
  <si>
    <t>RVENT</t>
  </si>
  <si>
    <t>MOD DE LA VENTA DE MOCHITILTIC (TEQUILA)</t>
  </si>
  <si>
    <t>RMAGD</t>
  </si>
  <si>
    <t>MOD MAGDALENA (TEQUILA)</t>
  </si>
  <si>
    <t>RANDR</t>
  </si>
  <si>
    <t>MOD SAN ANDRES (TEQUILA)</t>
  </si>
  <si>
    <t>RTLAJ</t>
  </si>
  <si>
    <t>ESC. PREPA. REG. DE TLAJOMULCO DE ZUÑIGA</t>
  </si>
  <si>
    <t>RCAJI</t>
  </si>
  <si>
    <t>MOD CAJITITLAN (TLAJOMULCO)</t>
  </si>
  <si>
    <t>RZAPO</t>
  </si>
  <si>
    <t>MOD EL ZAPOTE (TLAJOMULCO DE ZUÑIGA)</t>
  </si>
  <si>
    <t>EAGUS</t>
  </si>
  <si>
    <t>MOD SAN AGUSTIN (TLAJOMULCO)</t>
  </si>
  <si>
    <t>RTOLU</t>
  </si>
  <si>
    <t>ESC. PREPA. REG. DE TOLUQUILLA</t>
  </si>
  <si>
    <t>RTUXP</t>
  </si>
  <si>
    <t>ESC. PREPA. REG. DE TUXPAN</t>
  </si>
  <si>
    <t>RPIHU</t>
  </si>
  <si>
    <t>MOD PIHUAMO (TUXPAN)</t>
  </si>
  <si>
    <t>RTCAL</t>
  </si>
  <si>
    <t>MOD TECALITLAN (TUXPAN)</t>
  </si>
  <si>
    <t>RTONI</t>
  </si>
  <si>
    <t>MOD TONILA (TUXPAN)</t>
  </si>
  <si>
    <t>RUNTU</t>
  </si>
  <si>
    <t>ESC. PREPA. REG. DE UNION DE TULA</t>
  </si>
  <si>
    <t>RAYUT</t>
  </si>
  <si>
    <t>MOD AYUTLA (UNION DE TULA)</t>
  </si>
  <si>
    <t>REJUT</t>
  </si>
  <si>
    <t>MOD EJUTLA (UNION DE TULA)</t>
  </si>
  <si>
    <t>RVICO</t>
  </si>
  <si>
    <t>ESC. PREPA. REG. DE VILLA CORONA</t>
  </si>
  <si>
    <t>RACJU</t>
  </si>
  <si>
    <t>MOD ACATLAN DE JUAREZ (VILLA CORONA)</t>
  </si>
  <si>
    <t>OCSIE</t>
  </si>
  <si>
    <t>SEDE OCOTA DE SIERRA (WIXARIKA)</t>
  </si>
  <si>
    <t>BACHILLERATO TECNOLOGICO EN DISEÑO Y CONFECCION DE PRENDAS DE VESTIR Y ARTESANIAS</t>
  </si>
  <si>
    <t>BACHILLERATO TECNOLOGICO AGROPECUARIO Y FORESTAL</t>
  </si>
  <si>
    <t>RHUAIX</t>
  </si>
  <si>
    <t>SEDE SAN MIGUEL HUAIXTITA (WIXARIKA)</t>
  </si>
  <si>
    <t>RZACO</t>
  </si>
  <si>
    <t>ESC. PREPA. REG. DE ZACOALCO DE TORRES</t>
  </si>
  <si>
    <t>RBRIZ</t>
  </si>
  <si>
    <t>MOD ATEMAJAC DE BRIZUELA (ZACOALCO)</t>
  </si>
  <si>
    <t>RCITA</t>
  </si>
  <si>
    <t>MOD CITALA (ZACOALCO)</t>
  </si>
  <si>
    <t>ETEOC</t>
  </si>
  <si>
    <t>MOD TEOCUITATLAN DE CORONA (ZACOALCO)</t>
  </si>
  <si>
    <t>RATOY</t>
  </si>
  <si>
    <t>MOD VILLA ATOYAC (ZACOALCO DE TORRES)</t>
  </si>
  <si>
    <t>RZTIC</t>
  </si>
  <si>
    <t>ESC. PREPA. REG. DE ZAPOTILTIC</t>
  </si>
  <si>
    <t>RZNJO</t>
  </si>
  <si>
    <t>ESC. PREPA. REG. DE ZAPOTLANEJO</t>
  </si>
  <si>
    <t>RMATA</t>
  </si>
  <si>
    <t>MOD MATATLAN (ZAPOTLANEJO)</t>
  </si>
  <si>
    <t>TOTAL REGIONALES</t>
  </si>
  <si>
    <t>TOTAL ÁREA METROPOLITANA DE GUADALAJARA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</si>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</sst>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21"/>
      <color rgb="FF00336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10" fontId="0" fillId="0" borderId="0" xfId="0" applyNumberFormat="1"/>
    <xf numFmtId="164" fontId="0" fillId="0" borderId="0" xfId="0" applyNumberFormat="1"/>
    <xf numFmtId="0" fontId="3" fillId="0" borderId="0" xfId="0" applyFont="1" applyAlignment="1"/>
    <xf numFmtId="3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3" fillId="0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0" fontId="0" fillId="0" borderId="1" xfId="0" applyNumberFormat="1" applyFill="1" applyBorder="1"/>
    <xf numFmtId="164" fontId="0" fillId="0" borderId="1" xfId="0" applyNumberFormat="1" applyFill="1" applyBorder="1"/>
    <xf numFmtId="1" fontId="0" fillId="0" borderId="1" xfId="0" applyNumberFormat="1" applyFill="1" applyBorder="1"/>
    <xf numFmtId="0" fontId="0" fillId="0" borderId="0" xfId="0" applyFill="1"/>
    <xf numFmtId="164" fontId="0" fillId="0" borderId="1" xfId="0" applyNumberFormat="1" applyBorder="1"/>
    <xf numFmtId="164" fontId="7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Border="1"/>
    <xf numFmtId="0" fontId="2" fillId="0" borderId="2" xfId="0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3" fontId="6" fillId="4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/>
    <xf numFmtId="0" fontId="2" fillId="0" borderId="1" xfId="0" applyFont="1" applyFill="1" applyBorder="1" applyAlignment="1">
      <alignment horizontal="right" wrapText="1"/>
    </xf>
    <xf numFmtId="3" fontId="2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0" fillId="0" borderId="0" xfId="0" applyNumberFormat="1" applyFill="1"/>
    <xf numFmtId="16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9" fillId="4" borderId="0" xfId="0" applyFont="1" applyFill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9"/>
  <sheetViews>
    <sheetView tabSelected="1" zoomScale="110" zoomScaleNormal="110" workbookViewId="0">
      <selection activeCell="M231" sqref="M231"/>
    </sheetView>
  </sheetViews>
  <sheetFormatPr baseColWidth="10" defaultColWidth="8.85546875" defaultRowHeight="15" x14ac:dyDescent="0.25"/>
  <cols>
    <col min="1" max="1" width="4.140625" style="1" customWidth="1"/>
    <col min="2" max="2" width="6.7109375" style="1" bestFit="1" customWidth="1"/>
    <col min="3" max="4" width="4.140625" style="1" customWidth="1"/>
    <col min="5" max="5" width="50" bestFit="1" customWidth="1"/>
    <col min="6" max="6" width="56" customWidth="1"/>
    <col min="7" max="10" width="14.5703125" customWidth="1"/>
    <col min="11" max="11" width="14.5703125" style="2" customWidth="1"/>
    <col min="12" max="12" width="16.42578125" style="3" customWidth="1"/>
    <col min="13" max="13" width="14.5703125" style="3" customWidth="1"/>
  </cols>
  <sheetData>
    <row r="2" spans="1:13" ht="27.75" x14ac:dyDescent="0.25">
      <c r="E2" s="36" t="s">
        <v>0</v>
      </c>
      <c r="F2" s="36"/>
      <c r="G2" s="36"/>
      <c r="H2" s="36"/>
      <c r="I2" s="36"/>
      <c r="J2" s="36"/>
      <c r="K2" s="36"/>
      <c r="L2" s="36"/>
      <c r="M2" s="36"/>
    </row>
    <row r="3" spans="1:13" ht="18.75" x14ac:dyDescent="0.25">
      <c r="B3" s="4"/>
      <c r="C3" s="4"/>
      <c r="D3" s="4"/>
      <c r="E3" s="37" t="s">
        <v>1</v>
      </c>
      <c r="F3" s="37"/>
      <c r="G3" s="37"/>
      <c r="H3" s="37"/>
      <c r="I3" s="37"/>
      <c r="J3" s="37"/>
      <c r="K3" s="37"/>
      <c r="L3" s="37"/>
      <c r="M3" s="37"/>
    </row>
    <row r="4" spans="1:13" ht="30" x14ac:dyDescent="0.25">
      <c r="A4" s="1" t="s">
        <v>2</v>
      </c>
      <c r="B4" s="1" t="s">
        <v>3</v>
      </c>
      <c r="C4" s="1" t="s">
        <v>4</v>
      </c>
      <c r="D4" s="1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6" t="s">
        <v>12</v>
      </c>
      <c r="L4" s="7" t="s">
        <v>13</v>
      </c>
      <c r="M4" s="7" t="s">
        <v>14</v>
      </c>
    </row>
    <row r="5" spans="1:13" x14ac:dyDescent="0.25">
      <c r="A5" s="1">
        <v>1</v>
      </c>
      <c r="B5" s="1">
        <v>2715</v>
      </c>
      <c r="C5" s="1" t="s">
        <v>15</v>
      </c>
      <c r="D5" s="1" t="s">
        <v>16</v>
      </c>
      <c r="E5" s="8" t="s">
        <v>17</v>
      </c>
      <c r="F5" s="9" t="s">
        <v>18</v>
      </c>
      <c r="G5" s="8">
        <v>985</v>
      </c>
      <c r="H5" s="8">
        <v>450</v>
      </c>
      <c r="I5" s="8">
        <v>450</v>
      </c>
      <c r="J5" s="8">
        <f>G5-(H5+I5)</f>
        <v>85</v>
      </c>
      <c r="K5" s="10">
        <f>(I5+H5)/G5</f>
        <v>0.91370558375634514</v>
      </c>
      <c r="L5" s="15">
        <v>156.9684</v>
      </c>
      <c r="M5" s="15">
        <v>134.553</v>
      </c>
    </row>
    <row r="6" spans="1:13" x14ac:dyDescent="0.25">
      <c r="A6" s="1">
        <v>2</v>
      </c>
      <c r="B6" s="1">
        <v>2842</v>
      </c>
      <c r="C6" s="1" t="s">
        <v>15</v>
      </c>
      <c r="D6" s="1" t="s">
        <v>19</v>
      </c>
      <c r="E6" s="8" t="s">
        <v>20</v>
      </c>
      <c r="F6" s="9" t="s">
        <v>18</v>
      </c>
      <c r="G6" s="8">
        <v>1490</v>
      </c>
      <c r="H6" s="8">
        <v>630</v>
      </c>
      <c r="I6" s="8">
        <v>630</v>
      </c>
      <c r="J6" s="8">
        <f t="shared" ref="J6:J74" si="0">G6-(H6+I6)</f>
        <v>230</v>
      </c>
      <c r="K6" s="10">
        <f t="shared" ref="K6:K74" si="1">(I6+H6)/G6</f>
        <v>0.84563758389261745</v>
      </c>
      <c r="L6" s="15">
        <v>153.18860000000001</v>
      </c>
      <c r="M6" s="15">
        <v>135.68879999999999</v>
      </c>
    </row>
    <row r="7" spans="1:13" x14ac:dyDescent="0.25">
      <c r="A7" s="1">
        <v>3</v>
      </c>
      <c r="B7" s="1">
        <v>2841</v>
      </c>
      <c r="C7" s="1" t="s">
        <v>15</v>
      </c>
      <c r="D7" s="1" t="s">
        <v>21</v>
      </c>
      <c r="E7" s="8" t="s">
        <v>22</v>
      </c>
      <c r="F7" s="9" t="s">
        <v>18</v>
      </c>
      <c r="G7" s="8">
        <v>1050</v>
      </c>
      <c r="H7" s="8">
        <v>480</v>
      </c>
      <c r="I7" s="8">
        <v>480</v>
      </c>
      <c r="J7" s="8">
        <f t="shared" si="0"/>
        <v>90</v>
      </c>
      <c r="K7" s="10">
        <f t="shared" si="1"/>
        <v>0.91428571428571426</v>
      </c>
      <c r="L7" s="15">
        <v>155.85990000000001</v>
      </c>
      <c r="M7" s="15">
        <v>135.1893</v>
      </c>
    </row>
    <row r="8" spans="1:13" x14ac:dyDescent="0.25">
      <c r="A8" s="1">
        <v>4</v>
      </c>
      <c r="B8" s="1">
        <v>2840</v>
      </c>
      <c r="C8" s="1" t="s">
        <v>15</v>
      </c>
      <c r="D8" s="1" t="s">
        <v>23</v>
      </c>
      <c r="E8" s="8" t="s">
        <v>24</v>
      </c>
      <c r="F8" s="9" t="s">
        <v>18</v>
      </c>
      <c r="G8" s="8">
        <v>717</v>
      </c>
      <c r="H8" s="8">
        <v>400</v>
      </c>
      <c r="I8" s="8">
        <v>317</v>
      </c>
      <c r="J8" s="8">
        <f t="shared" si="0"/>
        <v>0</v>
      </c>
      <c r="K8" s="10">
        <f t="shared" si="1"/>
        <v>1</v>
      </c>
      <c r="L8" s="15">
        <v>151.08420000000001</v>
      </c>
      <c r="M8" s="15">
        <v>117.93300000000001</v>
      </c>
    </row>
    <row r="9" spans="1:13" x14ac:dyDescent="0.25">
      <c r="A9" s="1">
        <v>5</v>
      </c>
      <c r="B9" s="1">
        <v>2839</v>
      </c>
      <c r="C9" s="1" t="s">
        <v>15</v>
      </c>
      <c r="D9" s="1" t="s">
        <v>25</v>
      </c>
      <c r="E9" s="8" t="s">
        <v>26</v>
      </c>
      <c r="F9" s="9" t="s">
        <v>18</v>
      </c>
      <c r="G9" s="8">
        <v>1278</v>
      </c>
      <c r="H9" s="8">
        <v>450</v>
      </c>
      <c r="I9" s="8">
        <v>450</v>
      </c>
      <c r="J9" s="8">
        <f t="shared" si="0"/>
        <v>378</v>
      </c>
      <c r="K9" s="10">
        <f t="shared" si="1"/>
        <v>0.70422535211267601</v>
      </c>
      <c r="L9" s="15">
        <v>170.42320000000001</v>
      </c>
      <c r="M9" s="15">
        <v>155.23560000000001</v>
      </c>
    </row>
    <row r="10" spans="1:13" x14ac:dyDescent="0.25">
      <c r="A10" s="1">
        <v>6</v>
      </c>
      <c r="B10" s="1">
        <v>2717</v>
      </c>
      <c r="C10" s="1" t="s">
        <v>15</v>
      </c>
      <c r="D10" s="1" t="s">
        <v>27</v>
      </c>
      <c r="E10" s="8" t="s">
        <v>28</v>
      </c>
      <c r="F10" s="9" t="s">
        <v>18</v>
      </c>
      <c r="G10" s="8">
        <v>1975</v>
      </c>
      <c r="H10" s="8">
        <v>950</v>
      </c>
      <c r="I10" s="8">
        <v>950</v>
      </c>
      <c r="J10" s="8">
        <f t="shared" si="0"/>
        <v>75</v>
      </c>
      <c r="K10" s="10">
        <f t="shared" si="1"/>
        <v>0.96202531645569622</v>
      </c>
      <c r="L10" s="15">
        <v>149.44589999999999</v>
      </c>
      <c r="M10" s="15">
        <v>125.2591</v>
      </c>
    </row>
    <row r="11" spans="1:13" x14ac:dyDescent="0.25">
      <c r="A11" s="1">
        <v>7</v>
      </c>
      <c r="B11" s="1">
        <v>2838</v>
      </c>
      <c r="C11" s="1" t="s">
        <v>15</v>
      </c>
      <c r="D11" s="1" t="s">
        <v>29</v>
      </c>
      <c r="E11" s="8" t="s">
        <v>30</v>
      </c>
      <c r="F11" s="9" t="s">
        <v>18</v>
      </c>
      <c r="G11" s="8">
        <v>1896</v>
      </c>
      <c r="H11" s="8">
        <v>1000</v>
      </c>
      <c r="I11" s="8">
        <v>896</v>
      </c>
      <c r="J11" s="8">
        <f t="shared" si="0"/>
        <v>0</v>
      </c>
      <c r="K11" s="10">
        <f t="shared" si="1"/>
        <v>1</v>
      </c>
      <c r="L11" s="15">
        <v>151.08260000000001</v>
      </c>
      <c r="M11" s="15">
        <v>90</v>
      </c>
    </row>
    <row r="12" spans="1:13" x14ac:dyDescent="0.25">
      <c r="A12" s="1">
        <v>8</v>
      </c>
      <c r="B12" s="1">
        <v>2837</v>
      </c>
      <c r="C12" s="1" t="s">
        <v>15</v>
      </c>
      <c r="D12" s="1" t="s">
        <v>31</v>
      </c>
      <c r="E12" s="8" t="s">
        <v>32</v>
      </c>
      <c r="F12" s="9" t="s">
        <v>18</v>
      </c>
      <c r="G12" s="8">
        <v>1370</v>
      </c>
      <c r="H12" s="8">
        <v>600</v>
      </c>
      <c r="I12" s="8">
        <v>600</v>
      </c>
      <c r="J12" s="8">
        <f t="shared" si="0"/>
        <v>170</v>
      </c>
      <c r="K12" s="10">
        <f t="shared" si="1"/>
        <v>0.87591240875912413</v>
      </c>
      <c r="L12" s="15">
        <v>149.96539999999999</v>
      </c>
      <c r="M12" s="15">
        <v>132.20830000000001</v>
      </c>
    </row>
    <row r="13" spans="1:13" s="17" customFormat="1" x14ac:dyDescent="0.25">
      <c r="A13" s="11">
        <v>9</v>
      </c>
      <c r="B13" s="11">
        <v>7039</v>
      </c>
      <c r="C13" s="11" t="s">
        <v>15</v>
      </c>
      <c r="D13" s="11" t="s">
        <v>33</v>
      </c>
      <c r="E13" s="12" t="s">
        <v>34</v>
      </c>
      <c r="F13" s="13" t="s">
        <v>18</v>
      </c>
      <c r="G13" s="12">
        <v>98</v>
      </c>
      <c r="H13" s="12">
        <v>98</v>
      </c>
      <c r="I13" s="12">
        <v>0</v>
      </c>
      <c r="J13" s="12">
        <f t="shared" si="0"/>
        <v>0</v>
      </c>
      <c r="K13" s="14">
        <f t="shared" si="1"/>
        <v>1</v>
      </c>
      <c r="L13" s="15">
        <v>124.8635</v>
      </c>
      <c r="M13" s="16">
        <v>0</v>
      </c>
    </row>
    <row r="14" spans="1:13" s="17" customFormat="1" x14ac:dyDescent="0.25">
      <c r="A14" s="11">
        <v>10</v>
      </c>
      <c r="B14" s="11">
        <v>3018</v>
      </c>
      <c r="C14" s="11" t="s">
        <v>15</v>
      </c>
      <c r="D14" s="11" t="s">
        <v>35</v>
      </c>
      <c r="E14" s="12" t="s">
        <v>36</v>
      </c>
      <c r="F14" s="13" t="s">
        <v>18</v>
      </c>
      <c r="G14" s="12">
        <v>94</v>
      </c>
      <c r="H14" s="12">
        <v>94</v>
      </c>
      <c r="I14" s="12">
        <v>0</v>
      </c>
      <c r="J14" s="12">
        <f t="shared" si="0"/>
        <v>0</v>
      </c>
      <c r="K14" s="14">
        <f t="shared" si="1"/>
        <v>1</v>
      </c>
      <c r="L14" s="15">
        <v>119.2217</v>
      </c>
      <c r="M14" s="16">
        <v>0</v>
      </c>
    </row>
    <row r="15" spans="1:13" x14ac:dyDescent="0.25">
      <c r="A15" s="1">
        <v>11</v>
      </c>
      <c r="B15" s="1">
        <v>2836</v>
      </c>
      <c r="C15" s="1" t="s">
        <v>15</v>
      </c>
      <c r="D15" s="1" t="s">
        <v>37</v>
      </c>
      <c r="E15" s="8" t="s">
        <v>38</v>
      </c>
      <c r="F15" s="9" t="s">
        <v>18</v>
      </c>
      <c r="G15" s="8">
        <v>1586</v>
      </c>
      <c r="H15" s="8">
        <v>600</v>
      </c>
      <c r="I15" s="8">
        <v>600</v>
      </c>
      <c r="J15" s="8">
        <f t="shared" si="0"/>
        <v>386</v>
      </c>
      <c r="K15" s="10">
        <f t="shared" si="1"/>
        <v>0.75662042875157631</v>
      </c>
      <c r="L15" s="15">
        <v>163.77699999999999</v>
      </c>
      <c r="M15" s="15">
        <v>147.57599999999999</v>
      </c>
    </row>
    <row r="16" spans="1:13" x14ac:dyDescent="0.25">
      <c r="A16" s="1">
        <v>12</v>
      </c>
      <c r="B16" s="1">
        <v>3021</v>
      </c>
      <c r="C16" s="1" t="s">
        <v>15</v>
      </c>
      <c r="D16" s="1" t="s">
        <v>39</v>
      </c>
      <c r="E16" s="8" t="s">
        <v>40</v>
      </c>
      <c r="F16" s="9" t="s">
        <v>18</v>
      </c>
      <c r="G16" s="8">
        <v>1785</v>
      </c>
      <c r="H16" s="8">
        <v>800</v>
      </c>
      <c r="I16" s="8">
        <v>779</v>
      </c>
      <c r="J16" s="8">
        <f t="shared" si="0"/>
        <v>206</v>
      </c>
      <c r="K16" s="10">
        <f t="shared" si="1"/>
        <v>0.88459383753501397</v>
      </c>
      <c r="L16" s="15">
        <v>157.61850000000001</v>
      </c>
      <c r="M16" s="15">
        <v>136.9495</v>
      </c>
    </row>
    <row r="17" spans="1:13" x14ac:dyDescent="0.25">
      <c r="A17" s="1">
        <v>13</v>
      </c>
      <c r="B17" s="1">
        <v>6547</v>
      </c>
      <c r="C17" s="1" t="s">
        <v>15</v>
      </c>
      <c r="D17" s="1" t="s">
        <v>41</v>
      </c>
      <c r="E17" s="8" t="s">
        <v>42</v>
      </c>
      <c r="F17" s="9" t="s">
        <v>43</v>
      </c>
      <c r="G17" s="8">
        <v>123</v>
      </c>
      <c r="H17" s="8">
        <v>90</v>
      </c>
      <c r="I17" s="8">
        <v>33</v>
      </c>
      <c r="J17" s="8">
        <f t="shared" si="0"/>
        <v>0</v>
      </c>
      <c r="K17" s="10">
        <f t="shared" si="1"/>
        <v>1</v>
      </c>
      <c r="L17" s="15">
        <v>143.4</v>
      </c>
      <c r="M17" s="15">
        <v>120.51</v>
      </c>
    </row>
    <row r="18" spans="1:13" x14ac:dyDescent="0.25">
      <c r="A18" s="1">
        <v>13</v>
      </c>
      <c r="B18" s="1">
        <v>6546</v>
      </c>
      <c r="C18" s="1" t="s">
        <v>15</v>
      </c>
      <c r="D18" s="1" t="s">
        <v>41</v>
      </c>
      <c r="E18" s="8" t="s">
        <v>42</v>
      </c>
      <c r="F18" s="9" t="s">
        <v>44</v>
      </c>
      <c r="G18" s="8">
        <v>137</v>
      </c>
      <c r="H18" s="8">
        <v>90</v>
      </c>
      <c r="I18" s="8">
        <v>47</v>
      </c>
      <c r="J18" s="8">
        <f t="shared" si="0"/>
        <v>0</v>
      </c>
      <c r="K18" s="10">
        <f t="shared" si="1"/>
        <v>1</v>
      </c>
      <c r="L18" s="15">
        <v>153.947</v>
      </c>
      <c r="M18" s="15">
        <v>128.52459999999999</v>
      </c>
    </row>
    <row r="19" spans="1:13" x14ac:dyDescent="0.25">
      <c r="A19" s="1">
        <v>13</v>
      </c>
      <c r="B19" s="1">
        <v>2835</v>
      </c>
      <c r="C19" s="1" t="s">
        <v>15</v>
      </c>
      <c r="D19" s="1" t="s">
        <v>41</v>
      </c>
      <c r="E19" s="8" t="s">
        <v>42</v>
      </c>
      <c r="F19" s="9" t="s">
        <v>18</v>
      </c>
      <c r="G19" s="8">
        <v>1234</v>
      </c>
      <c r="H19" s="8">
        <v>540</v>
      </c>
      <c r="I19" s="8">
        <v>540</v>
      </c>
      <c r="J19" s="8">
        <f t="shared" si="0"/>
        <v>154</v>
      </c>
      <c r="K19" s="10">
        <f t="shared" si="1"/>
        <v>0.87520259319286875</v>
      </c>
      <c r="L19" s="15">
        <v>156.9092</v>
      </c>
      <c r="M19" s="15">
        <v>136.28720000000001</v>
      </c>
    </row>
    <row r="20" spans="1:13" x14ac:dyDescent="0.25">
      <c r="A20" s="1">
        <v>14</v>
      </c>
      <c r="B20" s="1">
        <v>2718</v>
      </c>
      <c r="C20" s="1" t="s">
        <v>15</v>
      </c>
      <c r="D20" s="1" t="s">
        <v>45</v>
      </c>
      <c r="E20" s="8" t="s">
        <v>46</v>
      </c>
      <c r="F20" s="9" t="s">
        <v>18</v>
      </c>
      <c r="G20" s="8">
        <v>1203</v>
      </c>
      <c r="H20" s="8">
        <v>1100</v>
      </c>
      <c r="I20" s="8">
        <v>103</v>
      </c>
      <c r="J20" s="8">
        <f t="shared" si="0"/>
        <v>0</v>
      </c>
      <c r="K20" s="10">
        <f t="shared" si="1"/>
        <v>1</v>
      </c>
      <c r="L20" s="15">
        <v>126.98009999999999</v>
      </c>
      <c r="M20" s="15">
        <v>114.6541</v>
      </c>
    </row>
    <row r="21" spans="1:13" x14ac:dyDescent="0.25">
      <c r="A21" s="1">
        <v>15</v>
      </c>
      <c r="B21" s="1">
        <v>3020</v>
      </c>
      <c r="C21" s="1" t="s">
        <v>15</v>
      </c>
      <c r="D21" s="1" t="s">
        <v>47</v>
      </c>
      <c r="E21" s="8" t="s">
        <v>48</v>
      </c>
      <c r="F21" s="9" t="s">
        <v>18</v>
      </c>
      <c r="G21" s="8">
        <v>355</v>
      </c>
      <c r="H21" s="8">
        <v>180</v>
      </c>
      <c r="I21" s="8">
        <v>175</v>
      </c>
      <c r="J21" s="8">
        <f t="shared" si="0"/>
        <v>0</v>
      </c>
      <c r="K21" s="10">
        <f t="shared" si="1"/>
        <v>1</v>
      </c>
      <c r="L21" s="15">
        <v>143.02359999999999</v>
      </c>
      <c r="M21" s="15">
        <v>115.4051</v>
      </c>
    </row>
    <row r="22" spans="1:13" x14ac:dyDescent="0.25">
      <c r="A22" s="1">
        <v>16</v>
      </c>
      <c r="B22" s="1">
        <v>2834</v>
      </c>
      <c r="C22" s="1" t="s">
        <v>15</v>
      </c>
      <c r="D22" s="1" t="s">
        <v>49</v>
      </c>
      <c r="E22" s="8" t="s">
        <v>50</v>
      </c>
      <c r="F22" s="9" t="s">
        <v>18</v>
      </c>
      <c r="G22" s="8">
        <v>1639</v>
      </c>
      <c r="H22" s="8">
        <v>450</v>
      </c>
      <c r="I22" s="8">
        <v>450</v>
      </c>
      <c r="J22" s="8">
        <f t="shared" si="0"/>
        <v>739</v>
      </c>
      <c r="K22" s="10">
        <f t="shared" si="1"/>
        <v>0.54911531421598536</v>
      </c>
      <c r="L22" s="15">
        <v>163.77099999999999</v>
      </c>
      <c r="M22" s="15">
        <v>152.4847</v>
      </c>
    </row>
    <row r="23" spans="1:13" x14ac:dyDescent="0.25">
      <c r="A23" s="1">
        <v>17</v>
      </c>
      <c r="B23" s="1">
        <v>2833</v>
      </c>
      <c r="C23" s="1" t="s">
        <v>15</v>
      </c>
      <c r="D23" s="1" t="s">
        <v>51</v>
      </c>
      <c r="E23" s="8" t="s">
        <v>52</v>
      </c>
      <c r="F23" s="9" t="s">
        <v>18</v>
      </c>
      <c r="G23" s="8">
        <v>920</v>
      </c>
      <c r="H23" s="8">
        <v>360</v>
      </c>
      <c r="I23" s="8">
        <v>360</v>
      </c>
      <c r="J23" s="8">
        <f t="shared" si="0"/>
        <v>200</v>
      </c>
      <c r="K23" s="10">
        <f t="shared" si="1"/>
        <v>0.78260869565217395</v>
      </c>
      <c r="L23" s="18">
        <v>155.232</v>
      </c>
      <c r="M23" s="18">
        <v>137.67869999999999</v>
      </c>
    </row>
    <row r="24" spans="1:13" x14ac:dyDescent="0.25">
      <c r="A24" s="1">
        <v>18</v>
      </c>
      <c r="B24" s="1">
        <v>10678</v>
      </c>
      <c r="C24" s="1" t="s">
        <v>15</v>
      </c>
      <c r="D24" s="1" t="s">
        <v>53</v>
      </c>
      <c r="E24" s="8" t="s">
        <v>54</v>
      </c>
      <c r="F24" s="9" t="s">
        <v>18</v>
      </c>
      <c r="G24" s="8">
        <v>166</v>
      </c>
      <c r="H24" s="8">
        <v>90</v>
      </c>
      <c r="I24" s="8">
        <v>76</v>
      </c>
      <c r="J24" s="8">
        <f t="shared" si="0"/>
        <v>0</v>
      </c>
      <c r="K24" s="10">
        <f t="shared" si="1"/>
        <v>1</v>
      </c>
      <c r="L24" s="18">
        <v>146.45830000000001</v>
      </c>
      <c r="M24" s="18">
        <v>119.7784</v>
      </c>
    </row>
    <row r="25" spans="1:13" x14ac:dyDescent="0.25">
      <c r="A25" s="1">
        <v>19</v>
      </c>
      <c r="B25" s="1">
        <v>2719</v>
      </c>
      <c r="C25" s="1" t="s">
        <v>15</v>
      </c>
      <c r="D25" s="1" t="s">
        <v>55</v>
      </c>
      <c r="E25" s="8" t="s">
        <v>56</v>
      </c>
      <c r="F25" s="9" t="s">
        <v>18</v>
      </c>
      <c r="G25" s="8">
        <v>1215</v>
      </c>
      <c r="H25" s="8">
        <v>598</v>
      </c>
      <c r="I25" s="8">
        <v>617</v>
      </c>
      <c r="J25" s="8">
        <f t="shared" si="0"/>
        <v>0</v>
      </c>
      <c r="K25" s="10">
        <f t="shared" si="1"/>
        <v>1</v>
      </c>
      <c r="L25" s="18">
        <v>152.43780000000001</v>
      </c>
      <c r="M25" s="18">
        <v>118.33499999999999</v>
      </c>
    </row>
    <row r="26" spans="1:13" x14ac:dyDescent="0.25">
      <c r="A26" s="1">
        <v>20</v>
      </c>
      <c r="B26" s="1">
        <v>2832</v>
      </c>
      <c r="C26" s="1" t="s">
        <v>15</v>
      </c>
      <c r="D26" s="1" t="s">
        <v>57</v>
      </c>
      <c r="E26" s="8" t="s">
        <v>58</v>
      </c>
      <c r="F26" s="9" t="s">
        <v>18</v>
      </c>
      <c r="G26" s="8">
        <v>986</v>
      </c>
      <c r="H26" s="8">
        <v>518</v>
      </c>
      <c r="I26" s="8">
        <v>468</v>
      </c>
      <c r="J26" s="8">
        <f t="shared" si="0"/>
        <v>0</v>
      </c>
      <c r="K26" s="10">
        <f t="shared" si="1"/>
        <v>1</v>
      </c>
      <c r="L26" s="18">
        <v>140.52619999999999</v>
      </c>
      <c r="M26" s="18">
        <v>112.6173</v>
      </c>
    </row>
    <row r="27" spans="1:13" x14ac:dyDescent="0.25">
      <c r="A27" s="1">
        <v>21</v>
      </c>
      <c r="B27" s="1">
        <v>6018</v>
      </c>
      <c r="C27" s="1" t="s">
        <v>15</v>
      </c>
      <c r="D27" s="1" t="s">
        <v>59</v>
      </c>
      <c r="E27" s="8" t="s">
        <v>60</v>
      </c>
      <c r="F27" s="9" t="s">
        <v>61</v>
      </c>
      <c r="G27" s="8">
        <v>288</v>
      </c>
      <c r="H27" s="8">
        <v>110</v>
      </c>
      <c r="I27" s="8">
        <v>110</v>
      </c>
      <c r="J27" s="8">
        <f t="shared" si="0"/>
        <v>68</v>
      </c>
      <c r="K27" s="10">
        <f t="shared" si="1"/>
        <v>0.76388888888888884</v>
      </c>
      <c r="L27" s="18">
        <v>155.59399999999999</v>
      </c>
      <c r="M27" s="18">
        <v>140.69399999999999</v>
      </c>
    </row>
    <row r="28" spans="1:13" x14ac:dyDescent="0.25">
      <c r="A28" s="1">
        <v>21</v>
      </c>
      <c r="B28" s="1">
        <v>6019</v>
      </c>
      <c r="C28" s="1" t="s">
        <v>15</v>
      </c>
      <c r="D28" s="1" t="s">
        <v>59</v>
      </c>
      <c r="E28" s="8" t="s">
        <v>60</v>
      </c>
      <c r="F28" s="9" t="s">
        <v>62</v>
      </c>
      <c r="G28" s="8">
        <v>350</v>
      </c>
      <c r="H28" s="8">
        <v>110</v>
      </c>
      <c r="I28" s="8">
        <v>110</v>
      </c>
      <c r="J28" s="8">
        <f t="shared" si="0"/>
        <v>130</v>
      </c>
      <c r="K28" s="10">
        <f t="shared" si="1"/>
        <v>0.62857142857142856</v>
      </c>
      <c r="L28" s="18">
        <v>152.91900000000001</v>
      </c>
      <c r="M28" s="18">
        <v>141.59399999999999</v>
      </c>
    </row>
    <row r="29" spans="1:13" x14ac:dyDescent="0.25">
      <c r="A29" s="1">
        <v>21</v>
      </c>
      <c r="B29" s="1">
        <v>4039</v>
      </c>
      <c r="C29" s="1" t="s">
        <v>15</v>
      </c>
      <c r="D29" s="1" t="s">
        <v>59</v>
      </c>
      <c r="E29" s="8" t="s">
        <v>60</v>
      </c>
      <c r="F29" s="9" t="s">
        <v>18</v>
      </c>
      <c r="G29" s="8">
        <v>989</v>
      </c>
      <c r="H29" s="8">
        <v>440</v>
      </c>
      <c r="I29" s="8">
        <v>330</v>
      </c>
      <c r="J29" s="8">
        <f t="shared" si="0"/>
        <v>219</v>
      </c>
      <c r="K29" s="10">
        <f t="shared" si="1"/>
        <v>0.7785642062689585</v>
      </c>
      <c r="L29" s="18">
        <v>152.30619999999999</v>
      </c>
      <c r="M29" s="18">
        <v>140.08359999999999</v>
      </c>
    </row>
    <row r="30" spans="1:13" x14ac:dyDescent="0.25">
      <c r="A30" s="1">
        <v>22</v>
      </c>
      <c r="B30" s="1">
        <v>5338</v>
      </c>
      <c r="C30" s="1" t="s">
        <v>15</v>
      </c>
      <c r="D30" s="1" t="s">
        <v>63</v>
      </c>
      <c r="E30" s="8" t="s">
        <v>64</v>
      </c>
      <c r="F30" s="9" t="s">
        <v>18</v>
      </c>
      <c r="G30" s="8">
        <v>1226</v>
      </c>
      <c r="H30" s="8">
        <v>500</v>
      </c>
      <c r="I30" s="8">
        <v>500</v>
      </c>
      <c r="J30" s="8">
        <f t="shared" si="0"/>
        <v>226</v>
      </c>
      <c r="K30" s="10">
        <f t="shared" si="1"/>
        <v>0.81566068515497558</v>
      </c>
      <c r="L30" s="18">
        <v>151.435</v>
      </c>
      <c r="M30" s="18">
        <v>136.0565</v>
      </c>
    </row>
    <row r="31" spans="1:13" x14ac:dyDescent="0.25">
      <c r="A31" s="1">
        <v>23</v>
      </c>
      <c r="B31" s="1">
        <v>6118</v>
      </c>
      <c r="C31" s="1" t="s">
        <v>15</v>
      </c>
      <c r="D31" s="1" t="s">
        <v>65</v>
      </c>
      <c r="E31" s="8" t="s">
        <v>66</v>
      </c>
      <c r="F31" s="9" t="s">
        <v>18</v>
      </c>
      <c r="G31" s="8">
        <v>1121</v>
      </c>
      <c r="H31" s="8">
        <v>500</v>
      </c>
      <c r="I31" s="8">
        <v>500</v>
      </c>
      <c r="J31" s="8">
        <f t="shared" si="0"/>
        <v>121</v>
      </c>
      <c r="K31" s="10">
        <f t="shared" si="1"/>
        <v>0.89206066012488849</v>
      </c>
      <c r="L31" s="18">
        <v>151.9468</v>
      </c>
      <c r="M31" s="18">
        <v>132.81450000000001</v>
      </c>
    </row>
    <row r="32" spans="1:13" x14ac:dyDescent="0.25">
      <c r="A32" s="1">
        <v>24</v>
      </c>
      <c r="B32" s="1">
        <v>5878</v>
      </c>
      <c r="C32" s="1" t="s">
        <v>15</v>
      </c>
      <c r="D32" s="1" t="s">
        <v>67</v>
      </c>
      <c r="E32" s="8" t="s">
        <v>68</v>
      </c>
      <c r="F32" s="9" t="s">
        <v>18</v>
      </c>
      <c r="G32" s="8">
        <v>997</v>
      </c>
      <c r="H32" s="8">
        <v>500</v>
      </c>
      <c r="I32" s="8">
        <v>497</v>
      </c>
      <c r="J32" s="8">
        <f t="shared" si="0"/>
        <v>0</v>
      </c>
      <c r="K32" s="10">
        <f t="shared" si="1"/>
        <v>1</v>
      </c>
      <c r="L32" s="18">
        <v>143.80260000000001</v>
      </c>
      <c r="M32" s="18">
        <v>116.0771</v>
      </c>
    </row>
    <row r="33" spans="1:13" x14ac:dyDescent="0.25">
      <c r="A33" s="1">
        <v>25</v>
      </c>
      <c r="B33" s="1">
        <v>11558</v>
      </c>
      <c r="C33" s="1" t="s">
        <v>15</v>
      </c>
      <c r="D33" s="1" t="s">
        <v>69</v>
      </c>
      <c r="E33" s="8" t="s">
        <v>70</v>
      </c>
      <c r="F33" s="9" t="s">
        <v>18</v>
      </c>
      <c r="G33" s="8">
        <v>555</v>
      </c>
      <c r="H33" s="8">
        <v>350</v>
      </c>
      <c r="I33" s="8">
        <v>205</v>
      </c>
      <c r="J33" s="8">
        <f t="shared" si="0"/>
        <v>0</v>
      </c>
      <c r="K33" s="10">
        <f t="shared" si="1"/>
        <v>1</v>
      </c>
      <c r="L33" s="18">
        <v>142.2201</v>
      </c>
      <c r="M33" s="18">
        <v>118.69240000000001</v>
      </c>
    </row>
    <row r="34" spans="1:13" x14ac:dyDescent="0.25">
      <c r="A34" s="1">
        <v>26</v>
      </c>
      <c r="B34" s="1">
        <v>11559</v>
      </c>
      <c r="C34" s="1" t="s">
        <v>15</v>
      </c>
      <c r="D34" s="1" t="s">
        <v>71</v>
      </c>
      <c r="E34" s="8" t="s">
        <v>72</v>
      </c>
      <c r="F34" s="9" t="s">
        <v>18</v>
      </c>
      <c r="G34" s="8">
        <v>1076</v>
      </c>
      <c r="H34" s="8">
        <v>540</v>
      </c>
      <c r="I34" s="8">
        <v>536</v>
      </c>
      <c r="J34" s="8">
        <f t="shared" si="0"/>
        <v>0</v>
      </c>
      <c r="K34" s="10">
        <f t="shared" si="1"/>
        <v>1</v>
      </c>
      <c r="L34" s="18">
        <v>146.28479999999999</v>
      </c>
      <c r="M34" s="18">
        <v>113.38509999999999</v>
      </c>
    </row>
    <row r="35" spans="1:13" s="17" customFormat="1" x14ac:dyDescent="0.25">
      <c r="A35" s="11">
        <v>27</v>
      </c>
      <c r="B35" s="11">
        <v>7220</v>
      </c>
      <c r="C35" s="11" t="s">
        <v>15</v>
      </c>
      <c r="D35" s="11" t="s">
        <v>73</v>
      </c>
      <c r="E35" s="12" t="s">
        <v>74</v>
      </c>
      <c r="F35" s="13" t="s">
        <v>75</v>
      </c>
      <c r="G35" s="12">
        <v>23</v>
      </c>
      <c r="H35" s="12">
        <v>23</v>
      </c>
      <c r="I35" s="12">
        <v>0</v>
      </c>
      <c r="J35" s="12">
        <f t="shared" si="0"/>
        <v>0</v>
      </c>
      <c r="K35" s="14">
        <f t="shared" si="1"/>
        <v>1</v>
      </c>
      <c r="L35" s="15">
        <v>120.4602</v>
      </c>
      <c r="M35" s="16">
        <v>0</v>
      </c>
    </row>
    <row r="36" spans="1:13" s="17" customFormat="1" x14ac:dyDescent="0.25">
      <c r="A36" s="11">
        <v>27</v>
      </c>
      <c r="B36" s="11">
        <v>6565</v>
      </c>
      <c r="C36" s="11" t="s">
        <v>15</v>
      </c>
      <c r="D36" s="11" t="s">
        <v>73</v>
      </c>
      <c r="E36" s="12" t="s">
        <v>74</v>
      </c>
      <c r="F36" s="13" t="s">
        <v>76</v>
      </c>
      <c r="G36" s="12">
        <v>26</v>
      </c>
      <c r="H36" s="12">
        <v>26</v>
      </c>
      <c r="I36" s="12">
        <v>0</v>
      </c>
      <c r="J36" s="12">
        <f t="shared" si="0"/>
        <v>0</v>
      </c>
      <c r="K36" s="14">
        <f t="shared" si="1"/>
        <v>1</v>
      </c>
      <c r="L36" s="15">
        <v>126.7484</v>
      </c>
      <c r="M36" s="16">
        <v>0</v>
      </c>
    </row>
    <row r="37" spans="1:13" s="17" customFormat="1" ht="30" x14ac:dyDescent="0.25">
      <c r="A37" s="11">
        <v>27</v>
      </c>
      <c r="B37" s="11">
        <v>13038</v>
      </c>
      <c r="C37" s="11" t="s">
        <v>15</v>
      </c>
      <c r="D37" s="11" t="s">
        <v>73</v>
      </c>
      <c r="E37" s="12" t="s">
        <v>74</v>
      </c>
      <c r="F37" s="13" t="s">
        <v>77</v>
      </c>
      <c r="G37" s="12">
        <v>54</v>
      </c>
      <c r="H37" s="12">
        <v>54</v>
      </c>
      <c r="I37" s="12">
        <v>0</v>
      </c>
      <c r="J37" s="12">
        <f t="shared" si="0"/>
        <v>0</v>
      </c>
      <c r="K37" s="14">
        <f t="shared" si="1"/>
        <v>1</v>
      </c>
      <c r="L37" s="15">
        <v>118.6341</v>
      </c>
      <c r="M37" s="16">
        <v>0</v>
      </c>
    </row>
    <row r="38" spans="1:13" x14ac:dyDescent="0.25">
      <c r="A38" s="1">
        <v>27</v>
      </c>
      <c r="B38" s="1">
        <v>6584</v>
      </c>
      <c r="C38" s="1" t="s">
        <v>15</v>
      </c>
      <c r="D38" s="1" t="s">
        <v>73</v>
      </c>
      <c r="E38" s="8" t="s">
        <v>74</v>
      </c>
      <c r="F38" s="9" t="s">
        <v>78</v>
      </c>
      <c r="G38" s="8">
        <v>103</v>
      </c>
      <c r="H38" s="8">
        <v>80</v>
      </c>
      <c r="I38" s="8">
        <v>23</v>
      </c>
      <c r="J38" s="8">
        <f t="shared" si="0"/>
        <v>0</v>
      </c>
      <c r="K38" s="10">
        <f t="shared" si="1"/>
        <v>1</v>
      </c>
      <c r="L38" s="18">
        <v>137.64940000000001</v>
      </c>
      <c r="M38" s="18">
        <v>123.66249999999999</v>
      </c>
    </row>
    <row r="39" spans="1:13" ht="30" x14ac:dyDescent="0.25">
      <c r="A39" s="1">
        <v>27</v>
      </c>
      <c r="B39" s="1">
        <v>7219</v>
      </c>
      <c r="C39" s="1" t="s">
        <v>15</v>
      </c>
      <c r="D39" s="1" t="s">
        <v>73</v>
      </c>
      <c r="E39" s="8" t="s">
        <v>74</v>
      </c>
      <c r="F39" s="9" t="s">
        <v>79</v>
      </c>
      <c r="G39" s="8">
        <v>113</v>
      </c>
      <c r="H39" s="8">
        <v>80</v>
      </c>
      <c r="I39" s="8">
        <v>33</v>
      </c>
      <c r="J39" s="8">
        <f t="shared" si="0"/>
        <v>0</v>
      </c>
      <c r="K39" s="10">
        <f t="shared" si="1"/>
        <v>1</v>
      </c>
      <c r="L39" s="18">
        <v>148.96459999999999</v>
      </c>
      <c r="M39" s="18">
        <v>120.77</v>
      </c>
    </row>
    <row r="40" spans="1:13" x14ac:dyDescent="0.25">
      <c r="A40" s="1">
        <v>27</v>
      </c>
      <c r="B40" s="1">
        <v>6578</v>
      </c>
      <c r="C40" s="1" t="s">
        <v>15</v>
      </c>
      <c r="D40" s="1" t="s">
        <v>73</v>
      </c>
      <c r="E40" s="8" t="s">
        <v>74</v>
      </c>
      <c r="F40" s="9" t="s">
        <v>80</v>
      </c>
      <c r="G40" s="8">
        <v>224</v>
      </c>
      <c r="H40" s="8">
        <v>160</v>
      </c>
      <c r="I40" s="8">
        <v>64</v>
      </c>
      <c r="J40" s="8">
        <f t="shared" si="0"/>
        <v>0</v>
      </c>
      <c r="K40" s="10">
        <f t="shared" si="1"/>
        <v>1</v>
      </c>
      <c r="L40" s="18">
        <v>139.62350000000001</v>
      </c>
      <c r="M40" s="18">
        <v>115.2303</v>
      </c>
    </row>
    <row r="41" spans="1:13" ht="30" x14ac:dyDescent="0.25">
      <c r="A41" s="1">
        <v>27</v>
      </c>
      <c r="B41" s="1">
        <v>6561</v>
      </c>
      <c r="C41" s="1" t="s">
        <v>15</v>
      </c>
      <c r="D41" s="1" t="s">
        <v>73</v>
      </c>
      <c r="E41" s="8" t="s">
        <v>74</v>
      </c>
      <c r="F41" s="9" t="s">
        <v>81</v>
      </c>
      <c r="G41" s="8">
        <v>270</v>
      </c>
      <c r="H41" s="8">
        <v>180</v>
      </c>
      <c r="I41" s="8">
        <v>90</v>
      </c>
      <c r="J41" s="8">
        <f t="shared" si="0"/>
        <v>0</v>
      </c>
      <c r="K41" s="10">
        <f t="shared" si="1"/>
        <v>1</v>
      </c>
      <c r="L41" s="18">
        <v>147.89160000000001</v>
      </c>
      <c r="M41" s="18">
        <v>119.4521</v>
      </c>
    </row>
    <row r="42" spans="1:13" x14ac:dyDescent="0.25">
      <c r="A42" s="1">
        <v>27</v>
      </c>
      <c r="B42" s="1">
        <v>13039</v>
      </c>
      <c r="C42" s="1" t="s">
        <v>15</v>
      </c>
      <c r="D42" s="1" t="s">
        <v>73</v>
      </c>
      <c r="E42" s="8" t="s">
        <v>74</v>
      </c>
      <c r="F42" s="9" t="s">
        <v>82</v>
      </c>
      <c r="G42" s="8">
        <v>292</v>
      </c>
      <c r="H42" s="8">
        <v>150</v>
      </c>
      <c r="I42" s="8">
        <v>142</v>
      </c>
      <c r="J42" s="8">
        <f t="shared" si="0"/>
        <v>0</v>
      </c>
      <c r="K42" s="10">
        <f t="shared" si="1"/>
        <v>1</v>
      </c>
      <c r="L42" s="18">
        <v>154.81049999999999</v>
      </c>
      <c r="M42" s="18">
        <v>117.548</v>
      </c>
    </row>
    <row r="43" spans="1:13" x14ac:dyDescent="0.25">
      <c r="A43" s="1">
        <v>27</v>
      </c>
      <c r="B43" s="1">
        <v>7218</v>
      </c>
      <c r="C43" s="1" t="s">
        <v>15</v>
      </c>
      <c r="D43" s="1" t="s">
        <v>73</v>
      </c>
      <c r="E43" s="8" t="s">
        <v>74</v>
      </c>
      <c r="F43" s="9" t="s">
        <v>83</v>
      </c>
      <c r="G43" s="8">
        <v>344</v>
      </c>
      <c r="H43" s="8">
        <v>180</v>
      </c>
      <c r="I43" s="8">
        <v>164</v>
      </c>
      <c r="J43" s="8">
        <f t="shared" si="0"/>
        <v>0</v>
      </c>
      <c r="K43" s="10">
        <f t="shared" si="1"/>
        <v>1</v>
      </c>
      <c r="L43" s="18">
        <v>155.6867</v>
      </c>
      <c r="M43" s="18">
        <v>117.2012</v>
      </c>
    </row>
    <row r="44" spans="1:13" s="17" customFormat="1" x14ac:dyDescent="0.25">
      <c r="A44" s="11">
        <v>28</v>
      </c>
      <c r="B44" s="11">
        <v>11925</v>
      </c>
      <c r="C44" s="11" t="s">
        <v>15</v>
      </c>
      <c r="D44" s="11" t="s">
        <v>84</v>
      </c>
      <c r="E44" s="12" t="s">
        <v>85</v>
      </c>
      <c r="F44" s="13" t="s">
        <v>86</v>
      </c>
      <c r="G44" s="12">
        <v>29</v>
      </c>
      <c r="H44" s="12">
        <v>29</v>
      </c>
      <c r="I44" s="12">
        <v>0</v>
      </c>
      <c r="J44" s="12">
        <f t="shared" si="0"/>
        <v>0</v>
      </c>
      <c r="K44" s="14">
        <f t="shared" si="1"/>
        <v>1</v>
      </c>
      <c r="L44" s="19">
        <v>129.19739999999999</v>
      </c>
      <c r="M44" s="16">
        <v>0</v>
      </c>
    </row>
    <row r="45" spans="1:13" s="17" customFormat="1" ht="30" x14ac:dyDescent="0.25">
      <c r="A45" s="11">
        <v>28</v>
      </c>
      <c r="B45" s="11">
        <v>11923</v>
      </c>
      <c r="C45" s="11" t="s">
        <v>15</v>
      </c>
      <c r="D45" s="11" t="s">
        <v>84</v>
      </c>
      <c r="E45" s="12" t="s">
        <v>85</v>
      </c>
      <c r="F45" s="13" t="s">
        <v>87</v>
      </c>
      <c r="G45" s="12">
        <v>41</v>
      </c>
      <c r="H45" s="12">
        <v>25</v>
      </c>
      <c r="I45" s="12">
        <v>0</v>
      </c>
      <c r="J45" s="12">
        <v>0</v>
      </c>
      <c r="K45" s="14">
        <f t="shared" si="1"/>
        <v>0.6097560975609756</v>
      </c>
      <c r="L45" s="19">
        <v>150.4658</v>
      </c>
      <c r="M45" s="16">
        <v>0</v>
      </c>
    </row>
    <row r="46" spans="1:13" x14ac:dyDescent="0.25">
      <c r="A46" s="1">
        <v>28</v>
      </c>
      <c r="B46" s="1">
        <v>11924</v>
      </c>
      <c r="C46" s="1" t="s">
        <v>15</v>
      </c>
      <c r="D46" s="1" t="s">
        <v>84</v>
      </c>
      <c r="E46" s="8" t="s">
        <v>85</v>
      </c>
      <c r="F46" s="9" t="s">
        <v>88</v>
      </c>
      <c r="G46" s="8">
        <v>55</v>
      </c>
      <c r="H46" s="8">
        <v>31</v>
      </c>
      <c r="I46" s="8">
        <v>24</v>
      </c>
      <c r="J46" s="8">
        <f t="shared" si="0"/>
        <v>0</v>
      </c>
      <c r="K46" s="10">
        <f t="shared" si="1"/>
        <v>1</v>
      </c>
      <c r="L46" s="18">
        <v>152.62970000000001</v>
      </c>
      <c r="M46" s="18">
        <v>123.8732</v>
      </c>
    </row>
    <row r="47" spans="1:13" ht="30" x14ac:dyDescent="0.25">
      <c r="A47" s="1">
        <v>28</v>
      </c>
      <c r="B47" s="1">
        <v>11124</v>
      </c>
      <c r="C47" s="1" t="s">
        <v>15</v>
      </c>
      <c r="D47" s="1" t="s">
        <v>84</v>
      </c>
      <c r="E47" s="8" t="s">
        <v>85</v>
      </c>
      <c r="F47" s="9" t="s">
        <v>89</v>
      </c>
      <c r="G47" s="8">
        <v>115</v>
      </c>
      <c r="H47" s="8">
        <v>68</v>
      </c>
      <c r="I47" s="8">
        <v>47</v>
      </c>
      <c r="J47" s="8">
        <f t="shared" si="0"/>
        <v>0</v>
      </c>
      <c r="K47" s="10">
        <f t="shared" si="1"/>
        <v>1</v>
      </c>
      <c r="L47" s="20">
        <v>153.28720000000001</v>
      </c>
      <c r="M47" s="18">
        <v>122.32429999999999</v>
      </c>
    </row>
    <row r="48" spans="1:13" x14ac:dyDescent="0.25">
      <c r="A48" s="1">
        <v>28</v>
      </c>
      <c r="B48" s="1">
        <v>11922</v>
      </c>
      <c r="C48" s="1" t="s">
        <v>15</v>
      </c>
      <c r="D48" s="1" t="s">
        <v>84</v>
      </c>
      <c r="E48" s="8" t="s">
        <v>85</v>
      </c>
      <c r="F48" s="9" t="s">
        <v>90</v>
      </c>
      <c r="G48" s="8">
        <v>154</v>
      </c>
      <c r="H48" s="8">
        <v>80</v>
      </c>
      <c r="I48" s="8">
        <v>74</v>
      </c>
      <c r="J48" s="8">
        <f t="shared" si="0"/>
        <v>0</v>
      </c>
      <c r="K48" s="10">
        <f t="shared" si="1"/>
        <v>1</v>
      </c>
      <c r="L48" s="20">
        <v>156.39680000000001</v>
      </c>
      <c r="M48" s="18">
        <v>123.74850000000001</v>
      </c>
    </row>
    <row r="49" spans="1:13" x14ac:dyDescent="0.25">
      <c r="A49" s="1">
        <v>28</v>
      </c>
      <c r="B49" s="1">
        <v>11123</v>
      </c>
      <c r="C49" s="1" t="s">
        <v>15</v>
      </c>
      <c r="D49" s="1" t="s">
        <v>84</v>
      </c>
      <c r="E49" s="8" t="s">
        <v>85</v>
      </c>
      <c r="F49" s="9" t="s">
        <v>91</v>
      </c>
      <c r="G49" s="8">
        <v>207</v>
      </c>
      <c r="H49" s="8">
        <v>80</v>
      </c>
      <c r="I49" s="8">
        <v>80</v>
      </c>
      <c r="J49" s="8">
        <f t="shared" si="0"/>
        <v>47</v>
      </c>
      <c r="K49" s="10">
        <f t="shared" si="1"/>
        <v>0.77294685990338163</v>
      </c>
      <c r="L49" s="20">
        <v>160.83150000000001</v>
      </c>
      <c r="M49" s="18">
        <v>141.77610000000001</v>
      </c>
    </row>
    <row r="50" spans="1:13" x14ac:dyDescent="0.25">
      <c r="A50" s="1">
        <v>28</v>
      </c>
      <c r="B50" s="1">
        <v>11122</v>
      </c>
      <c r="C50" s="1" t="s">
        <v>15</v>
      </c>
      <c r="D50" s="1" t="s">
        <v>84</v>
      </c>
      <c r="E50" s="8" t="s">
        <v>85</v>
      </c>
      <c r="F50" s="9" t="s">
        <v>92</v>
      </c>
      <c r="G50" s="8">
        <v>218</v>
      </c>
      <c r="H50" s="8">
        <v>80</v>
      </c>
      <c r="I50" s="8">
        <v>80</v>
      </c>
      <c r="J50" s="8">
        <f t="shared" si="0"/>
        <v>58</v>
      </c>
      <c r="K50" s="10">
        <f t="shared" si="1"/>
        <v>0.73394495412844041</v>
      </c>
      <c r="L50" s="20">
        <v>162.31960000000001</v>
      </c>
      <c r="M50" s="18">
        <v>147.10419999999999</v>
      </c>
    </row>
    <row r="51" spans="1:13" x14ac:dyDescent="0.25">
      <c r="A51" s="1">
        <v>29</v>
      </c>
      <c r="B51" s="1">
        <v>5999</v>
      </c>
      <c r="C51" s="1" t="s">
        <v>15</v>
      </c>
      <c r="D51" s="1" t="s">
        <v>93</v>
      </c>
      <c r="E51" s="8" t="s">
        <v>94</v>
      </c>
      <c r="F51" s="9" t="s">
        <v>95</v>
      </c>
      <c r="G51" s="8">
        <v>124</v>
      </c>
      <c r="H51" s="8">
        <v>50</v>
      </c>
      <c r="I51" s="8">
        <v>50</v>
      </c>
      <c r="J51" s="8">
        <f t="shared" si="0"/>
        <v>24</v>
      </c>
      <c r="K51" s="10">
        <f t="shared" si="1"/>
        <v>0.80645161290322576</v>
      </c>
      <c r="L51" s="18">
        <v>146.31200000000001</v>
      </c>
      <c r="M51" s="18">
        <v>132.7784</v>
      </c>
    </row>
    <row r="52" spans="1:13" ht="30" x14ac:dyDescent="0.25">
      <c r="A52" s="1">
        <v>29</v>
      </c>
      <c r="B52" s="1">
        <v>6658</v>
      </c>
      <c r="C52" s="1" t="s">
        <v>15</v>
      </c>
      <c r="D52" s="1" t="s">
        <v>93</v>
      </c>
      <c r="E52" s="8" t="s">
        <v>94</v>
      </c>
      <c r="F52" s="9" t="s">
        <v>96</v>
      </c>
      <c r="G52" s="8">
        <v>247</v>
      </c>
      <c r="H52" s="8">
        <v>100</v>
      </c>
      <c r="I52" s="8">
        <v>100</v>
      </c>
      <c r="J52" s="8">
        <f t="shared" si="0"/>
        <v>47</v>
      </c>
      <c r="K52" s="10">
        <f t="shared" si="1"/>
        <v>0.80971659919028338</v>
      </c>
      <c r="L52" s="18">
        <v>157.27699999999999</v>
      </c>
      <c r="M52" s="18">
        <v>140.74199999999999</v>
      </c>
    </row>
    <row r="53" spans="1:13" x14ac:dyDescent="0.25">
      <c r="A53" s="1">
        <v>29</v>
      </c>
      <c r="B53" s="1">
        <v>2720</v>
      </c>
      <c r="C53" s="1" t="s">
        <v>15</v>
      </c>
      <c r="D53" s="1" t="s">
        <v>93</v>
      </c>
      <c r="E53" s="8" t="s">
        <v>94</v>
      </c>
      <c r="F53" s="9" t="s">
        <v>18</v>
      </c>
      <c r="G53" s="8">
        <v>1511</v>
      </c>
      <c r="H53" s="8">
        <v>590</v>
      </c>
      <c r="I53" s="8">
        <v>590</v>
      </c>
      <c r="J53" s="8">
        <f t="shared" si="0"/>
        <v>331</v>
      </c>
      <c r="K53" s="10">
        <f t="shared" si="1"/>
        <v>0.78093977498345468</v>
      </c>
      <c r="L53" s="18">
        <v>155.19499999999999</v>
      </c>
      <c r="M53" s="18">
        <v>139.15899999999999</v>
      </c>
    </row>
    <row r="54" spans="1:13" x14ac:dyDescent="0.25">
      <c r="A54" s="1">
        <v>30</v>
      </c>
      <c r="B54" s="1">
        <v>2721</v>
      </c>
      <c r="C54" s="1" t="s">
        <v>15</v>
      </c>
      <c r="D54" s="1" t="s">
        <v>97</v>
      </c>
      <c r="E54" s="8" t="s">
        <v>98</v>
      </c>
      <c r="F54" s="9" t="s">
        <v>18</v>
      </c>
      <c r="G54" s="8">
        <v>1816</v>
      </c>
      <c r="H54" s="8">
        <v>600</v>
      </c>
      <c r="I54" s="8">
        <v>600</v>
      </c>
      <c r="J54" s="8">
        <f t="shared" si="0"/>
        <v>616</v>
      </c>
      <c r="K54" s="10">
        <f t="shared" si="1"/>
        <v>0.66079295154185025</v>
      </c>
      <c r="L54" s="18">
        <v>157.13220000000001</v>
      </c>
      <c r="M54" s="18">
        <v>144.60599999999999</v>
      </c>
    </row>
    <row r="55" spans="1:13" x14ac:dyDescent="0.25">
      <c r="A55" s="1">
        <v>31</v>
      </c>
      <c r="B55" s="1">
        <v>7225</v>
      </c>
      <c r="C55" s="1" t="s">
        <v>15</v>
      </c>
      <c r="D55" s="1" t="s">
        <v>99</v>
      </c>
      <c r="E55" s="8" t="s">
        <v>100</v>
      </c>
      <c r="F55" s="9" t="s">
        <v>101</v>
      </c>
      <c r="G55" s="8">
        <v>217</v>
      </c>
      <c r="H55" s="8">
        <v>109</v>
      </c>
      <c r="I55" s="8">
        <v>108</v>
      </c>
      <c r="J55" s="8">
        <f t="shared" si="0"/>
        <v>0</v>
      </c>
      <c r="K55" s="10">
        <f t="shared" si="1"/>
        <v>1</v>
      </c>
      <c r="L55" s="18">
        <v>152.3295</v>
      </c>
      <c r="M55" s="18">
        <v>121.2881</v>
      </c>
    </row>
    <row r="56" spans="1:13" x14ac:dyDescent="0.25">
      <c r="A56" s="1">
        <v>31</v>
      </c>
      <c r="B56" s="1">
        <v>2716</v>
      </c>
      <c r="C56" s="1" t="s">
        <v>15</v>
      </c>
      <c r="D56" s="1" t="s">
        <v>99</v>
      </c>
      <c r="E56" s="8" t="s">
        <v>100</v>
      </c>
      <c r="F56" s="9" t="s">
        <v>18</v>
      </c>
      <c r="G56" s="8">
        <v>2037</v>
      </c>
      <c r="H56" s="8">
        <v>1100</v>
      </c>
      <c r="I56" s="8">
        <v>937</v>
      </c>
      <c r="J56" s="8">
        <f t="shared" si="0"/>
        <v>0</v>
      </c>
      <c r="K56" s="10">
        <f t="shared" si="1"/>
        <v>1</v>
      </c>
      <c r="L56" s="18">
        <v>155.2628</v>
      </c>
      <c r="M56" s="18">
        <v>81</v>
      </c>
    </row>
    <row r="57" spans="1:13" x14ac:dyDescent="0.25">
      <c r="F57" s="21" t="s">
        <v>102</v>
      </c>
      <c r="G57" s="22">
        <f>SUM(G5:G56)</f>
        <v>37124</v>
      </c>
      <c r="H57" s="22">
        <f>SUM(H5:H56)</f>
        <v>17493</v>
      </c>
      <c r="I57" s="22">
        <f>SUM(I5:I56)</f>
        <v>15015</v>
      </c>
      <c r="J57" s="22">
        <f>G57-(H57+I57)</f>
        <v>4616</v>
      </c>
      <c r="K57" s="23">
        <f>(I57+H57)/G57</f>
        <v>0.87565995043637535</v>
      </c>
    </row>
    <row r="60" spans="1:13" ht="18.75" x14ac:dyDescent="0.25">
      <c r="E60" s="37" t="s">
        <v>103</v>
      </c>
      <c r="F60" s="37"/>
      <c r="G60" s="37"/>
      <c r="H60" s="37"/>
      <c r="I60" s="37"/>
      <c r="J60" s="37"/>
      <c r="K60" s="37"/>
      <c r="L60" s="37"/>
      <c r="M60" s="37"/>
    </row>
    <row r="61" spans="1:13" ht="30" x14ac:dyDescent="0.25">
      <c r="E61" s="24" t="s">
        <v>104</v>
      </c>
      <c r="F61" s="24" t="s">
        <v>7</v>
      </c>
      <c r="G61" s="5" t="s">
        <v>8</v>
      </c>
      <c r="H61" s="5" t="s">
        <v>9</v>
      </c>
      <c r="I61" s="5" t="s">
        <v>10</v>
      </c>
      <c r="J61" s="5" t="s">
        <v>11</v>
      </c>
      <c r="K61" s="6" t="s">
        <v>12</v>
      </c>
      <c r="L61" s="7" t="s">
        <v>13</v>
      </c>
      <c r="M61" s="7" t="s">
        <v>14</v>
      </c>
    </row>
    <row r="62" spans="1:13" x14ac:dyDescent="0.25">
      <c r="A62" s="1">
        <v>32</v>
      </c>
      <c r="B62" s="1">
        <v>2507</v>
      </c>
      <c r="C62" s="1" t="s">
        <v>15</v>
      </c>
      <c r="D62" s="1" t="s">
        <v>105</v>
      </c>
      <c r="E62" s="8" t="s">
        <v>106</v>
      </c>
      <c r="F62" s="9" t="s">
        <v>18</v>
      </c>
      <c r="G62" s="8">
        <v>338</v>
      </c>
      <c r="H62" s="8">
        <v>200</v>
      </c>
      <c r="I62" s="8">
        <v>138</v>
      </c>
      <c r="J62" s="8">
        <f t="shared" si="0"/>
        <v>0</v>
      </c>
      <c r="K62" s="10">
        <f t="shared" si="1"/>
        <v>1</v>
      </c>
      <c r="L62" s="18">
        <v>147.32400000000001</v>
      </c>
      <c r="M62" s="18">
        <v>87</v>
      </c>
    </row>
    <row r="63" spans="1:13" s="17" customFormat="1" x14ac:dyDescent="0.25">
      <c r="A63" s="11">
        <v>33</v>
      </c>
      <c r="B63" s="11">
        <v>15926</v>
      </c>
      <c r="C63" s="11" t="s">
        <v>15</v>
      </c>
      <c r="D63" s="11" t="s">
        <v>107</v>
      </c>
      <c r="E63" s="12" t="s">
        <v>108</v>
      </c>
      <c r="F63" s="13" t="s">
        <v>18</v>
      </c>
      <c r="G63" s="12">
        <v>46</v>
      </c>
      <c r="H63" s="12">
        <v>46</v>
      </c>
      <c r="I63" s="12">
        <v>0</v>
      </c>
      <c r="J63" s="12">
        <f t="shared" si="0"/>
        <v>0</v>
      </c>
      <c r="K63" s="14">
        <f t="shared" si="1"/>
        <v>1</v>
      </c>
      <c r="L63" s="15">
        <v>123.59399999999999</v>
      </c>
      <c r="M63" s="16">
        <v>0</v>
      </c>
    </row>
    <row r="64" spans="1:13" s="17" customFormat="1" x14ac:dyDescent="0.25">
      <c r="A64" s="11">
        <v>34</v>
      </c>
      <c r="B64" s="11">
        <v>10049</v>
      </c>
      <c r="C64" s="11" t="s">
        <v>15</v>
      </c>
      <c r="D64" s="11" t="s">
        <v>109</v>
      </c>
      <c r="E64" s="12" t="s">
        <v>110</v>
      </c>
      <c r="F64" s="13" t="s">
        <v>91</v>
      </c>
      <c r="G64" s="12">
        <v>22</v>
      </c>
      <c r="H64" s="12">
        <v>22</v>
      </c>
      <c r="I64" s="12">
        <v>0</v>
      </c>
      <c r="J64" s="12">
        <f t="shared" si="0"/>
        <v>0</v>
      </c>
      <c r="K64" s="14">
        <f t="shared" si="1"/>
        <v>1</v>
      </c>
      <c r="L64" s="15">
        <v>127.3</v>
      </c>
      <c r="M64" s="16">
        <v>0</v>
      </c>
    </row>
    <row r="65" spans="1:13" s="17" customFormat="1" x14ac:dyDescent="0.25">
      <c r="A65" s="11">
        <v>34</v>
      </c>
      <c r="B65" s="11">
        <v>10050</v>
      </c>
      <c r="C65" s="11" t="s">
        <v>15</v>
      </c>
      <c r="D65" s="11" t="s">
        <v>109</v>
      </c>
      <c r="E65" s="12" t="s">
        <v>110</v>
      </c>
      <c r="F65" s="13" t="s">
        <v>101</v>
      </c>
      <c r="G65" s="12">
        <v>28</v>
      </c>
      <c r="H65" s="12">
        <v>28</v>
      </c>
      <c r="I65" s="12">
        <v>0</v>
      </c>
      <c r="J65" s="12">
        <f t="shared" si="0"/>
        <v>0</v>
      </c>
      <c r="K65" s="14">
        <f t="shared" si="1"/>
        <v>1</v>
      </c>
      <c r="L65" s="15">
        <v>129.66499999999999</v>
      </c>
      <c r="M65" s="16">
        <v>0</v>
      </c>
    </row>
    <row r="66" spans="1:13" s="17" customFormat="1" x14ac:dyDescent="0.25">
      <c r="A66" s="11">
        <v>34</v>
      </c>
      <c r="B66" s="11">
        <v>10018</v>
      </c>
      <c r="C66" s="11" t="s">
        <v>15</v>
      </c>
      <c r="D66" s="11" t="s">
        <v>109</v>
      </c>
      <c r="E66" s="12" t="s">
        <v>110</v>
      </c>
      <c r="F66" s="13" t="s">
        <v>18</v>
      </c>
      <c r="G66" s="12">
        <v>117</v>
      </c>
      <c r="H66" s="12">
        <v>117</v>
      </c>
      <c r="I66" s="12">
        <v>0</v>
      </c>
      <c r="J66" s="12">
        <f t="shared" si="0"/>
        <v>0</v>
      </c>
      <c r="K66" s="14">
        <f t="shared" si="1"/>
        <v>1</v>
      </c>
      <c r="L66" s="15">
        <v>106.27500000000001</v>
      </c>
      <c r="M66" s="16">
        <v>0</v>
      </c>
    </row>
    <row r="67" spans="1:13" s="17" customFormat="1" x14ac:dyDescent="0.25">
      <c r="A67" s="11">
        <v>35</v>
      </c>
      <c r="B67" s="11">
        <v>15925</v>
      </c>
      <c r="C67" s="11" t="s">
        <v>15</v>
      </c>
      <c r="D67" s="11" t="s">
        <v>111</v>
      </c>
      <c r="E67" s="12" t="s">
        <v>112</v>
      </c>
      <c r="F67" s="13" t="s">
        <v>18</v>
      </c>
      <c r="G67" s="12">
        <v>57</v>
      </c>
      <c r="H67" s="12">
        <v>57</v>
      </c>
      <c r="I67" s="12">
        <v>0</v>
      </c>
      <c r="J67" s="12">
        <f t="shared" si="0"/>
        <v>0</v>
      </c>
      <c r="K67" s="14">
        <f t="shared" si="1"/>
        <v>1</v>
      </c>
      <c r="L67" s="15">
        <v>118.282</v>
      </c>
      <c r="M67" s="16">
        <v>0</v>
      </c>
    </row>
    <row r="68" spans="1:13" x14ac:dyDescent="0.25">
      <c r="A68" s="1">
        <v>36</v>
      </c>
      <c r="B68" s="1">
        <v>2506</v>
      </c>
      <c r="C68" s="1" t="s">
        <v>15</v>
      </c>
      <c r="D68" s="1" t="s">
        <v>113</v>
      </c>
      <c r="E68" s="8" t="s">
        <v>114</v>
      </c>
      <c r="F68" s="9" t="s">
        <v>18</v>
      </c>
      <c r="G68" s="8">
        <v>470</v>
      </c>
      <c r="H68" s="8">
        <v>360</v>
      </c>
      <c r="I68" s="8">
        <v>110</v>
      </c>
      <c r="J68" s="8">
        <f t="shared" si="0"/>
        <v>0</v>
      </c>
      <c r="K68" s="10">
        <f t="shared" si="1"/>
        <v>1</v>
      </c>
      <c r="L68" s="18">
        <v>144.88200000000001</v>
      </c>
      <c r="M68" s="18">
        <v>120.559</v>
      </c>
    </row>
    <row r="69" spans="1:13" s="17" customFormat="1" x14ac:dyDescent="0.25">
      <c r="A69" s="11">
        <v>37</v>
      </c>
      <c r="B69" s="11">
        <v>3036</v>
      </c>
      <c r="C69" s="11" t="s">
        <v>15</v>
      </c>
      <c r="D69" s="11" t="s">
        <v>115</v>
      </c>
      <c r="E69" s="12" t="s">
        <v>116</v>
      </c>
      <c r="F69" s="13" t="s">
        <v>18</v>
      </c>
      <c r="G69" s="12">
        <v>79</v>
      </c>
      <c r="H69" s="12">
        <v>79</v>
      </c>
      <c r="I69" s="12">
        <v>0</v>
      </c>
      <c r="J69" s="12">
        <f t="shared" si="0"/>
        <v>0</v>
      </c>
      <c r="K69" s="14">
        <f t="shared" si="1"/>
        <v>1</v>
      </c>
      <c r="L69" s="15">
        <v>123.776</v>
      </c>
      <c r="M69" s="16">
        <v>0</v>
      </c>
    </row>
    <row r="70" spans="1:13" s="17" customFormat="1" x14ac:dyDescent="0.25">
      <c r="A70" s="11">
        <v>38</v>
      </c>
      <c r="B70" s="11">
        <v>3037</v>
      </c>
      <c r="C70" s="11" t="s">
        <v>15</v>
      </c>
      <c r="D70" s="11" t="s">
        <v>117</v>
      </c>
      <c r="E70" s="12" t="s">
        <v>118</v>
      </c>
      <c r="F70" s="13" t="s">
        <v>18</v>
      </c>
      <c r="G70" s="12">
        <v>56</v>
      </c>
      <c r="H70" s="12">
        <v>56</v>
      </c>
      <c r="I70" s="12">
        <v>0</v>
      </c>
      <c r="J70" s="12">
        <f t="shared" si="0"/>
        <v>0</v>
      </c>
      <c r="K70" s="14">
        <f t="shared" si="1"/>
        <v>1</v>
      </c>
      <c r="L70" s="15">
        <v>125.836</v>
      </c>
      <c r="M70" s="16">
        <v>0</v>
      </c>
    </row>
    <row r="71" spans="1:13" s="17" customFormat="1" x14ac:dyDescent="0.25">
      <c r="A71" s="11">
        <v>39</v>
      </c>
      <c r="B71" s="11">
        <v>3038</v>
      </c>
      <c r="C71" s="11" t="s">
        <v>15</v>
      </c>
      <c r="D71" s="11" t="s">
        <v>119</v>
      </c>
      <c r="E71" s="12" t="s">
        <v>120</v>
      </c>
      <c r="F71" s="13" t="s">
        <v>18</v>
      </c>
      <c r="G71" s="12">
        <v>46</v>
      </c>
      <c r="H71" s="12">
        <v>46</v>
      </c>
      <c r="I71" s="12">
        <v>0</v>
      </c>
      <c r="J71" s="12">
        <f t="shared" si="0"/>
        <v>0</v>
      </c>
      <c r="K71" s="14">
        <f t="shared" si="1"/>
        <v>1</v>
      </c>
      <c r="L71" s="15">
        <v>130.84100000000001</v>
      </c>
      <c r="M71" s="16">
        <v>0</v>
      </c>
    </row>
    <row r="72" spans="1:13" s="17" customFormat="1" x14ac:dyDescent="0.25">
      <c r="A72" s="11">
        <v>40</v>
      </c>
      <c r="B72" s="11">
        <v>3039</v>
      </c>
      <c r="C72" s="11" t="s">
        <v>15</v>
      </c>
      <c r="D72" s="11" t="s">
        <v>121</v>
      </c>
      <c r="E72" s="12" t="s">
        <v>122</v>
      </c>
      <c r="F72" s="13" t="s">
        <v>18</v>
      </c>
      <c r="G72" s="12">
        <v>132</v>
      </c>
      <c r="H72" s="12">
        <v>132</v>
      </c>
      <c r="I72" s="12">
        <v>0</v>
      </c>
      <c r="J72" s="12">
        <f t="shared" si="0"/>
        <v>0</v>
      </c>
      <c r="K72" s="14">
        <f t="shared" si="1"/>
        <v>1</v>
      </c>
      <c r="L72" s="15">
        <v>121.988</v>
      </c>
      <c r="M72" s="16">
        <v>0</v>
      </c>
    </row>
    <row r="73" spans="1:13" x14ac:dyDescent="0.25">
      <c r="A73" s="1">
        <v>41</v>
      </c>
      <c r="B73" s="1">
        <v>2505</v>
      </c>
      <c r="C73" s="1" t="s">
        <v>15</v>
      </c>
      <c r="D73" s="1" t="s">
        <v>123</v>
      </c>
      <c r="E73" s="8" t="s">
        <v>124</v>
      </c>
      <c r="F73" s="9" t="s">
        <v>18</v>
      </c>
      <c r="G73" s="8">
        <v>470</v>
      </c>
      <c r="H73" s="8">
        <v>270</v>
      </c>
      <c r="I73" s="8">
        <v>200</v>
      </c>
      <c r="J73" s="8">
        <f t="shared" si="0"/>
        <v>0</v>
      </c>
      <c r="K73" s="10">
        <f t="shared" si="1"/>
        <v>1</v>
      </c>
      <c r="L73" s="18">
        <v>154.18199999999999</v>
      </c>
      <c r="M73" s="18">
        <v>123.08799999999999</v>
      </c>
    </row>
    <row r="74" spans="1:13" s="17" customFormat="1" x14ac:dyDescent="0.25">
      <c r="A74" s="11">
        <v>42</v>
      </c>
      <c r="B74" s="11">
        <v>3051</v>
      </c>
      <c r="C74" s="11" t="s">
        <v>15</v>
      </c>
      <c r="D74" s="11" t="s">
        <v>125</v>
      </c>
      <c r="E74" s="12" t="s">
        <v>126</v>
      </c>
      <c r="F74" s="13" t="s">
        <v>18</v>
      </c>
      <c r="G74" s="12">
        <v>106</v>
      </c>
      <c r="H74" s="12">
        <v>106</v>
      </c>
      <c r="I74" s="12">
        <v>0</v>
      </c>
      <c r="J74" s="12">
        <f t="shared" si="0"/>
        <v>0</v>
      </c>
      <c r="K74" s="14">
        <f t="shared" si="1"/>
        <v>1</v>
      </c>
      <c r="L74" s="15">
        <v>127.729</v>
      </c>
      <c r="M74" s="16">
        <v>0</v>
      </c>
    </row>
    <row r="75" spans="1:13" s="17" customFormat="1" x14ac:dyDescent="0.25">
      <c r="A75" s="11">
        <v>43</v>
      </c>
      <c r="B75" s="11">
        <v>3052</v>
      </c>
      <c r="C75" s="11" t="s">
        <v>15</v>
      </c>
      <c r="D75" s="11" t="s">
        <v>127</v>
      </c>
      <c r="E75" s="12" t="s">
        <v>128</v>
      </c>
      <c r="F75" s="13" t="s">
        <v>18</v>
      </c>
      <c r="G75" s="12">
        <v>115</v>
      </c>
      <c r="H75" s="12">
        <v>115</v>
      </c>
      <c r="I75" s="12">
        <v>0</v>
      </c>
      <c r="J75" s="12">
        <f t="shared" ref="J75:J138" si="2">G75-(H75+I75)</f>
        <v>0</v>
      </c>
      <c r="K75" s="14">
        <f t="shared" ref="K75:K138" si="3">(I75+H75)/G75</f>
        <v>1</v>
      </c>
      <c r="L75" s="15">
        <v>125.383</v>
      </c>
      <c r="M75" s="16">
        <v>0</v>
      </c>
    </row>
    <row r="76" spans="1:13" s="17" customFormat="1" x14ac:dyDescent="0.25">
      <c r="A76" s="11">
        <v>44</v>
      </c>
      <c r="B76" s="11">
        <v>10044</v>
      </c>
      <c r="C76" s="11" t="s">
        <v>15</v>
      </c>
      <c r="D76" s="11" t="s">
        <v>129</v>
      </c>
      <c r="E76" s="12" t="s">
        <v>130</v>
      </c>
      <c r="F76" s="13" t="s">
        <v>18</v>
      </c>
      <c r="G76" s="12">
        <v>59</v>
      </c>
      <c r="H76" s="12">
        <v>59</v>
      </c>
      <c r="I76" s="12">
        <v>0</v>
      </c>
      <c r="J76" s="12">
        <f t="shared" si="2"/>
        <v>0</v>
      </c>
      <c r="K76" s="14">
        <f t="shared" si="3"/>
        <v>1</v>
      </c>
      <c r="L76" s="15">
        <v>130.23599999999999</v>
      </c>
      <c r="M76" s="16">
        <v>0</v>
      </c>
    </row>
    <row r="77" spans="1:13" x14ac:dyDescent="0.25">
      <c r="A77" s="1">
        <v>45</v>
      </c>
      <c r="B77" s="1">
        <v>2504</v>
      </c>
      <c r="C77" s="1" t="s">
        <v>15</v>
      </c>
      <c r="D77" s="1" t="s">
        <v>131</v>
      </c>
      <c r="E77" s="8" t="s">
        <v>132</v>
      </c>
      <c r="F77" s="9" t="s">
        <v>18</v>
      </c>
      <c r="G77" s="8">
        <v>593</v>
      </c>
      <c r="H77" s="8">
        <v>450</v>
      </c>
      <c r="I77" s="8">
        <v>143</v>
      </c>
      <c r="J77" s="8">
        <f t="shared" si="2"/>
        <v>0</v>
      </c>
      <c r="K77" s="10">
        <f t="shared" si="3"/>
        <v>1</v>
      </c>
      <c r="L77" s="18">
        <v>142.601</v>
      </c>
      <c r="M77" s="18">
        <v>115.623</v>
      </c>
    </row>
    <row r="78" spans="1:13" x14ac:dyDescent="0.25">
      <c r="A78" s="1">
        <v>46</v>
      </c>
      <c r="B78" s="1">
        <v>3069</v>
      </c>
      <c r="C78" s="1" t="s">
        <v>15</v>
      </c>
      <c r="D78" s="1" t="s">
        <v>133</v>
      </c>
      <c r="E78" s="8" t="s">
        <v>134</v>
      </c>
      <c r="F78" s="9" t="s">
        <v>18</v>
      </c>
      <c r="G78" s="8">
        <v>261</v>
      </c>
      <c r="H78" s="8">
        <v>175</v>
      </c>
      <c r="I78" s="8">
        <v>86</v>
      </c>
      <c r="J78" s="8">
        <f t="shared" si="2"/>
        <v>0</v>
      </c>
      <c r="K78" s="10">
        <f t="shared" si="3"/>
        <v>1</v>
      </c>
      <c r="L78" s="18">
        <v>146.11699999999999</v>
      </c>
      <c r="M78" s="18">
        <v>125.324</v>
      </c>
    </row>
    <row r="79" spans="1:13" s="17" customFormat="1" x14ac:dyDescent="0.25">
      <c r="A79" s="11">
        <v>47</v>
      </c>
      <c r="B79" s="11">
        <v>10046</v>
      </c>
      <c r="C79" s="11" t="s">
        <v>15</v>
      </c>
      <c r="D79" s="11" t="s">
        <v>135</v>
      </c>
      <c r="E79" s="12" t="s">
        <v>136</v>
      </c>
      <c r="F79" s="13" t="s">
        <v>18</v>
      </c>
      <c r="G79" s="12">
        <v>185</v>
      </c>
      <c r="H79" s="12">
        <v>185</v>
      </c>
      <c r="I79" s="12">
        <v>0</v>
      </c>
      <c r="J79" s="12">
        <f t="shared" si="2"/>
        <v>0</v>
      </c>
      <c r="K79" s="14">
        <f t="shared" si="3"/>
        <v>1</v>
      </c>
      <c r="L79" s="15">
        <v>125.253</v>
      </c>
      <c r="M79" s="16">
        <v>0</v>
      </c>
    </row>
    <row r="80" spans="1:13" s="17" customFormat="1" x14ac:dyDescent="0.25">
      <c r="A80" s="11">
        <v>48</v>
      </c>
      <c r="B80" s="11">
        <v>3498</v>
      </c>
      <c r="C80" s="11" t="s">
        <v>15</v>
      </c>
      <c r="D80" s="11" t="s">
        <v>137</v>
      </c>
      <c r="E80" s="12" t="s">
        <v>138</v>
      </c>
      <c r="F80" s="13" t="s">
        <v>18</v>
      </c>
      <c r="G80" s="12">
        <v>113</v>
      </c>
      <c r="H80" s="12">
        <v>113</v>
      </c>
      <c r="I80" s="12">
        <v>0</v>
      </c>
      <c r="J80" s="12">
        <f t="shared" si="2"/>
        <v>0</v>
      </c>
      <c r="K80" s="14">
        <f t="shared" si="3"/>
        <v>1</v>
      </c>
      <c r="L80" s="15">
        <v>120.97</v>
      </c>
      <c r="M80" s="16">
        <v>0</v>
      </c>
    </row>
    <row r="81" spans="1:13" x14ac:dyDescent="0.25">
      <c r="A81" s="1">
        <v>49</v>
      </c>
      <c r="B81" s="1">
        <v>2503</v>
      </c>
      <c r="C81" s="1" t="s">
        <v>15</v>
      </c>
      <c r="D81" s="1" t="s">
        <v>139</v>
      </c>
      <c r="E81" s="8" t="s">
        <v>140</v>
      </c>
      <c r="F81" s="9" t="s">
        <v>18</v>
      </c>
      <c r="G81" s="8">
        <v>677</v>
      </c>
      <c r="H81" s="8">
        <v>320</v>
      </c>
      <c r="I81" s="8">
        <v>315</v>
      </c>
      <c r="J81" s="8">
        <f t="shared" si="2"/>
        <v>42</v>
      </c>
      <c r="K81" s="10">
        <f t="shared" si="3"/>
        <v>0.93796159527326439</v>
      </c>
      <c r="L81" s="18">
        <v>157.571</v>
      </c>
      <c r="M81" s="18">
        <v>135.91800000000001</v>
      </c>
    </row>
    <row r="82" spans="1:13" s="17" customFormat="1" x14ac:dyDescent="0.25">
      <c r="A82" s="11">
        <v>51</v>
      </c>
      <c r="B82" s="11">
        <v>2502</v>
      </c>
      <c r="C82" s="11" t="s">
        <v>15</v>
      </c>
      <c r="D82" s="11" t="s">
        <v>141</v>
      </c>
      <c r="E82" s="12" t="s">
        <v>142</v>
      </c>
      <c r="F82" s="13" t="s">
        <v>18</v>
      </c>
      <c r="G82" s="12">
        <v>183</v>
      </c>
      <c r="H82" s="12">
        <v>183</v>
      </c>
      <c r="I82" s="12">
        <v>0</v>
      </c>
      <c r="J82" s="12">
        <f t="shared" si="2"/>
        <v>0</v>
      </c>
      <c r="K82" s="14">
        <f t="shared" si="3"/>
        <v>1</v>
      </c>
      <c r="L82" s="15">
        <v>123.759</v>
      </c>
      <c r="M82" s="16">
        <v>0</v>
      </c>
    </row>
    <row r="83" spans="1:13" s="17" customFormat="1" x14ac:dyDescent="0.25">
      <c r="A83" s="11">
        <v>52</v>
      </c>
      <c r="B83" s="11">
        <v>3084</v>
      </c>
      <c r="C83" s="11" t="s">
        <v>15</v>
      </c>
      <c r="D83" s="11" t="s">
        <v>143</v>
      </c>
      <c r="E83" s="12" t="s">
        <v>144</v>
      </c>
      <c r="F83" s="13" t="s">
        <v>18</v>
      </c>
      <c r="G83" s="12">
        <v>73</v>
      </c>
      <c r="H83" s="12">
        <v>73</v>
      </c>
      <c r="I83" s="12">
        <v>0</v>
      </c>
      <c r="J83" s="12">
        <f t="shared" si="2"/>
        <v>0</v>
      </c>
      <c r="K83" s="14">
        <f t="shared" si="3"/>
        <v>1</v>
      </c>
      <c r="L83" s="15">
        <v>123.39400000000001</v>
      </c>
      <c r="M83" s="16">
        <v>0</v>
      </c>
    </row>
    <row r="84" spans="1:13" s="17" customFormat="1" x14ac:dyDescent="0.25">
      <c r="A84" s="11">
        <v>53</v>
      </c>
      <c r="B84" s="11">
        <v>10040</v>
      </c>
      <c r="C84" s="11" t="s">
        <v>15</v>
      </c>
      <c r="D84" s="11" t="s">
        <v>145</v>
      </c>
      <c r="E84" s="12" t="s">
        <v>146</v>
      </c>
      <c r="F84" s="13" t="s">
        <v>18</v>
      </c>
      <c r="G84" s="12">
        <v>36</v>
      </c>
      <c r="H84" s="12">
        <v>36</v>
      </c>
      <c r="I84" s="12">
        <v>0</v>
      </c>
      <c r="J84" s="12">
        <f t="shared" si="2"/>
        <v>0</v>
      </c>
      <c r="K84" s="14">
        <f t="shared" si="3"/>
        <v>1</v>
      </c>
      <c r="L84" s="15">
        <v>126.471</v>
      </c>
      <c r="M84" s="16">
        <v>0</v>
      </c>
    </row>
    <row r="85" spans="1:13" s="17" customFormat="1" x14ac:dyDescent="0.25">
      <c r="A85" s="11">
        <v>54</v>
      </c>
      <c r="B85" s="11">
        <v>3083</v>
      </c>
      <c r="C85" s="11" t="s">
        <v>15</v>
      </c>
      <c r="D85" s="11" t="s">
        <v>147</v>
      </c>
      <c r="E85" s="12" t="s">
        <v>148</v>
      </c>
      <c r="F85" s="13" t="s">
        <v>18</v>
      </c>
      <c r="G85" s="12">
        <v>59</v>
      </c>
      <c r="H85" s="12">
        <v>59</v>
      </c>
      <c r="I85" s="12">
        <v>0</v>
      </c>
      <c r="J85" s="12">
        <f t="shared" si="2"/>
        <v>0</v>
      </c>
      <c r="K85" s="14">
        <f t="shared" si="3"/>
        <v>1</v>
      </c>
      <c r="L85" s="15">
        <v>119.988</v>
      </c>
      <c r="M85" s="16">
        <v>0</v>
      </c>
    </row>
    <row r="86" spans="1:13" s="17" customFormat="1" x14ac:dyDescent="0.25">
      <c r="A86" s="11">
        <v>55</v>
      </c>
      <c r="B86" s="11">
        <v>11561</v>
      </c>
      <c r="C86" s="11" t="s">
        <v>15</v>
      </c>
      <c r="D86" s="11" t="s">
        <v>149</v>
      </c>
      <c r="E86" s="12" t="s">
        <v>150</v>
      </c>
      <c r="F86" s="13" t="s">
        <v>18</v>
      </c>
      <c r="G86" s="12">
        <v>27</v>
      </c>
      <c r="H86" s="12">
        <v>27</v>
      </c>
      <c r="I86" s="12">
        <v>0</v>
      </c>
      <c r="J86" s="12">
        <f t="shared" si="2"/>
        <v>0</v>
      </c>
      <c r="K86" s="14">
        <f t="shared" si="3"/>
        <v>1</v>
      </c>
      <c r="L86" s="15">
        <v>118.08799999999999</v>
      </c>
      <c r="M86" s="16">
        <v>0</v>
      </c>
    </row>
    <row r="87" spans="1:13" s="17" customFormat="1" x14ac:dyDescent="0.25">
      <c r="A87" s="11">
        <v>56</v>
      </c>
      <c r="B87" s="11">
        <v>3088</v>
      </c>
      <c r="C87" s="11" t="s">
        <v>15</v>
      </c>
      <c r="D87" s="11" t="s">
        <v>151</v>
      </c>
      <c r="E87" s="12" t="s">
        <v>152</v>
      </c>
      <c r="F87" s="13" t="s">
        <v>18</v>
      </c>
      <c r="G87" s="12">
        <v>47</v>
      </c>
      <c r="H87" s="12">
        <v>47</v>
      </c>
      <c r="I87" s="12">
        <v>0</v>
      </c>
      <c r="J87" s="12">
        <f t="shared" si="2"/>
        <v>0</v>
      </c>
      <c r="K87" s="14">
        <f t="shared" si="3"/>
        <v>1</v>
      </c>
      <c r="L87" s="15">
        <v>130.376</v>
      </c>
      <c r="M87" s="16">
        <v>0</v>
      </c>
    </row>
    <row r="88" spans="1:13" s="17" customFormat="1" x14ac:dyDescent="0.25">
      <c r="A88" s="11">
        <v>57</v>
      </c>
      <c r="B88" s="11">
        <v>3090</v>
      </c>
      <c r="C88" s="11" t="s">
        <v>15</v>
      </c>
      <c r="D88" s="11" t="s">
        <v>153</v>
      </c>
      <c r="E88" s="12" t="s">
        <v>154</v>
      </c>
      <c r="F88" s="13" t="s">
        <v>18</v>
      </c>
      <c r="G88" s="12">
        <v>115</v>
      </c>
      <c r="H88" s="12">
        <v>115</v>
      </c>
      <c r="I88" s="12">
        <v>0</v>
      </c>
      <c r="J88" s="12">
        <f t="shared" si="2"/>
        <v>0</v>
      </c>
      <c r="K88" s="14">
        <f t="shared" si="3"/>
        <v>1</v>
      </c>
      <c r="L88" s="15">
        <v>119.947</v>
      </c>
      <c r="M88" s="16">
        <v>0</v>
      </c>
    </row>
    <row r="89" spans="1:13" s="17" customFormat="1" x14ac:dyDescent="0.25">
      <c r="A89" s="11">
        <v>58</v>
      </c>
      <c r="B89" s="11">
        <v>11562</v>
      </c>
      <c r="C89" s="11" t="s">
        <v>15</v>
      </c>
      <c r="D89" s="11" t="s">
        <v>155</v>
      </c>
      <c r="E89" s="12" t="s">
        <v>156</v>
      </c>
      <c r="F89" s="13" t="s">
        <v>18</v>
      </c>
      <c r="G89" s="12">
        <v>32</v>
      </c>
      <c r="H89" s="12">
        <v>32</v>
      </c>
      <c r="I89" s="12">
        <v>0</v>
      </c>
      <c r="J89" s="12">
        <f t="shared" si="2"/>
        <v>0</v>
      </c>
      <c r="K89" s="14">
        <f t="shared" si="3"/>
        <v>1</v>
      </c>
      <c r="L89" s="15">
        <v>116.89400000000001</v>
      </c>
      <c r="M89" s="16">
        <v>0</v>
      </c>
    </row>
    <row r="90" spans="1:13" s="17" customFormat="1" x14ac:dyDescent="0.25">
      <c r="A90" s="11">
        <v>59</v>
      </c>
      <c r="B90" s="11">
        <v>10039</v>
      </c>
      <c r="C90" s="11" t="s">
        <v>15</v>
      </c>
      <c r="D90" s="11" t="s">
        <v>157</v>
      </c>
      <c r="E90" s="12" t="s">
        <v>158</v>
      </c>
      <c r="F90" s="13" t="s">
        <v>18</v>
      </c>
      <c r="G90" s="12">
        <v>56</v>
      </c>
      <c r="H90" s="12">
        <v>56</v>
      </c>
      <c r="I90" s="12">
        <v>0</v>
      </c>
      <c r="J90" s="12">
        <f t="shared" si="2"/>
        <v>0</v>
      </c>
      <c r="K90" s="14">
        <f t="shared" si="3"/>
        <v>1</v>
      </c>
      <c r="L90" s="15">
        <v>118.129</v>
      </c>
      <c r="M90" s="16">
        <v>0</v>
      </c>
    </row>
    <row r="91" spans="1:13" s="17" customFormat="1" x14ac:dyDescent="0.25">
      <c r="A91" s="11">
        <v>60</v>
      </c>
      <c r="B91" s="11">
        <v>15947</v>
      </c>
      <c r="C91" s="11" t="s">
        <v>15</v>
      </c>
      <c r="D91" s="11" t="s">
        <v>159</v>
      </c>
      <c r="E91" s="12" t="s">
        <v>160</v>
      </c>
      <c r="F91" s="13" t="s">
        <v>18</v>
      </c>
      <c r="G91" s="12">
        <v>41</v>
      </c>
      <c r="H91" s="12">
        <v>41</v>
      </c>
      <c r="I91" s="12">
        <v>0</v>
      </c>
      <c r="J91" s="12">
        <f t="shared" si="2"/>
        <v>0</v>
      </c>
      <c r="K91" s="14">
        <f t="shared" si="3"/>
        <v>1</v>
      </c>
      <c r="L91" s="15">
        <v>130.012</v>
      </c>
      <c r="M91" s="16">
        <v>0</v>
      </c>
    </row>
    <row r="92" spans="1:13" s="17" customFormat="1" x14ac:dyDescent="0.25">
      <c r="A92" s="11">
        <v>61</v>
      </c>
      <c r="B92" s="11">
        <v>3092</v>
      </c>
      <c r="C92" s="11" t="s">
        <v>15</v>
      </c>
      <c r="D92" s="11" t="s">
        <v>161</v>
      </c>
      <c r="E92" s="12" t="s">
        <v>162</v>
      </c>
      <c r="F92" s="13" t="s">
        <v>18</v>
      </c>
      <c r="G92" s="12">
        <v>83</v>
      </c>
      <c r="H92" s="12">
        <v>83</v>
      </c>
      <c r="I92" s="12">
        <v>0</v>
      </c>
      <c r="J92" s="12">
        <f t="shared" si="2"/>
        <v>0</v>
      </c>
      <c r="K92" s="14">
        <f t="shared" si="3"/>
        <v>1</v>
      </c>
      <c r="L92" s="15">
        <v>119.735</v>
      </c>
      <c r="M92" s="16">
        <v>0</v>
      </c>
    </row>
    <row r="93" spans="1:13" x14ac:dyDescent="0.25">
      <c r="A93" s="1">
        <v>62</v>
      </c>
      <c r="B93" s="1">
        <v>7227</v>
      </c>
      <c r="C93" s="1" t="s">
        <v>15</v>
      </c>
      <c r="D93" s="1" t="s">
        <v>163</v>
      </c>
      <c r="E93" s="8" t="s">
        <v>164</v>
      </c>
      <c r="F93" s="9" t="s">
        <v>101</v>
      </c>
      <c r="G93" s="8">
        <v>98</v>
      </c>
      <c r="H93" s="8">
        <v>50</v>
      </c>
      <c r="I93" s="8">
        <v>48</v>
      </c>
      <c r="J93" s="8">
        <f t="shared" si="2"/>
        <v>0</v>
      </c>
      <c r="K93" s="10">
        <f t="shared" si="3"/>
        <v>1</v>
      </c>
      <c r="L93" s="18">
        <v>148.68299999999999</v>
      </c>
      <c r="M93" s="18">
        <v>123.747</v>
      </c>
    </row>
    <row r="94" spans="1:13" x14ac:dyDescent="0.25">
      <c r="A94" s="1">
        <v>62</v>
      </c>
      <c r="B94" s="1">
        <v>2722</v>
      </c>
      <c r="C94" s="1" t="s">
        <v>15</v>
      </c>
      <c r="D94" s="1" t="s">
        <v>163</v>
      </c>
      <c r="E94" s="8" t="s">
        <v>164</v>
      </c>
      <c r="F94" s="9" t="s">
        <v>18</v>
      </c>
      <c r="G94" s="8">
        <v>478</v>
      </c>
      <c r="H94" s="8">
        <v>200</v>
      </c>
      <c r="I94" s="8">
        <v>200</v>
      </c>
      <c r="J94" s="8">
        <f t="shared" si="2"/>
        <v>78</v>
      </c>
      <c r="K94" s="10">
        <f t="shared" si="3"/>
        <v>0.83682008368200833</v>
      </c>
      <c r="L94" s="18">
        <v>158.10599999999999</v>
      </c>
      <c r="M94" s="18">
        <v>143.27099999999999</v>
      </c>
    </row>
    <row r="95" spans="1:13" s="17" customFormat="1" x14ac:dyDescent="0.25">
      <c r="A95" s="11">
        <v>63</v>
      </c>
      <c r="B95" s="11">
        <v>9358</v>
      </c>
      <c r="C95" s="11" t="s">
        <v>15</v>
      </c>
      <c r="D95" s="11" t="s">
        <v>165</v>
      </c>
      <c r="E95" s="12" t="s">
        <v>166</v>
      </c>
      <c r="F95" s="13" t="s">
        <v>18</v>
      </c>
      <c r="G95" s="12">
        <v>115</v>
      </c>
      <c r="H95" s="12">
        <v>115</v>
      </c>
      <c r="I95" s="12">
        <v>0</v>
      </c>
      <c r="J95" s="12">
        <f t="shared" si="2"/>
        <v>0</v>
      </c>
      <c r="K95" s="14">
        <f t="shared" si="3"/>
        <v>1</v>
      </c>
      <c r="L95" s="15">
        <v>119.953</v>
      </c>
      <c r="M95" s="16">
        <v>0</v>
      </c>
    </row>
    <row r="96" spans="1:13" x14ac:dyDescent="0.25">
      <c r="A96" s="1">
        <v>64</v>
      </c>
      <c r="B96" s="1">
        <v>2858</v>
      </c>
      <c r="C96" s="1" t="s">
        <v>15</v>
      </c>
      <c r="D96" s="1" t="s">
        <v>167</v>
      </c>
      <c r="E96" s="8" t="s">
        <v>168</v>
      </c>
      <c r="F96" s="9" t="s">
        <v>18</v>
      </c>
      <c r="G96" s="8">
        <v>250</v>
      </c>
      <c r="H96" s="8">
        <v>200</v>
      </c>
      <c r="I96" s="8">
        <v>50</v>
      </c>
      <c r="J96" s="8">
        <f t="shared" si="2"/>
        <v>0</v>
      </c>
      <c r="K96" s="10">
        <f t="shared" si="3"/>
        <v>1</v>
      </c>
      <c r="L96" s="18">
        <v>134.78800000000001</v>
      </c>
      <c r="M96" s="18">
        <v>116.012</v>
      </c>
    </row>
    <row r="97" spans="1:13" x14ac:dyDescent="0.25">
      <c r="A97" s="1">
        <v>65</v>
      </c>
      <c r="B97" s="1">
        <v>3093</v>
      </c>
      <c r="C97" s="1" t="s">
        <v>15</v>
      </c>
      <c r="D97" s="1" t="s">
        <v>169</v>
      </c>
      <c r="E97" s="8" t="s">
        <v>170</v>
      </c>
      <c r="F97" s="9" t="s">
        <v>18</v>
      </c>
      <c r="G97" s="8">
        <v>111</v>
      </c>
      <c r="H97" s="8">
        <v>90</v>
      </c>
      <c r="I97" s="8">
        <v>21</v>
      </c>
      <c r="J97" s="8">
        <f t="shared" si="2"/>
        <v>0</v>
      </c>
      <c r="K97" s="10">
        <f t="shared" si="3"/>
        <v>1</v>
      </c>
      <c r="L97" s="18">
        <v>135.75299999999999</v>
      </c>
      <c r="M97" s="18">
        <v>120.723</v>
      </c>
    </row>
    <row r="98" spans="1:13" x14ac:dyDescent="0.25">
      <c r="A98" s="1">
        <v>66</v>
      </c>
      <c r="B98" s="1">
        <v>3094</v>
      </c>
      <c r="C98" s="1" t="s">
        <v>15</v>
      </c>
      <c r="D98" s="1" t="s">
        <v>171</v>
      </c>
      <c r="E98" s="8" t="s">
        <v>172</v>
      </c>
      <c r="F98" s="9" t="s">
        <v>18</v>
      </c>
      <c r="G98" s="8">
        <v>140</v>
      </c>
      <c r="H98" s="8">
        <v>100</v>
      </c>
      <c r="I98" s="8">
        <v>40</v>
      </c>
      <c r="J98" s="8">
        <f t="shared" si="2"/>
        <v>0</v>
      </c>
      <c r="K98" s="10">
        <f t="shared" si="3"/>
        <v>1</v>
      </c>
      <c r="L98" s="18">
        <v>142.28200000000001</v>
      </c>
      <c r="M98" s="18">
        <v>124.571</v>
      </c>
    </row>
    <row r="99" spans="1:13" x14ac:dyDescent="0.25">
      <c r="A99" s="1">
        <v>67</v>
      </c>
      <c r="B99" s="1">
        <v>2501</v>
      </c>
      <c r="C99" s="1" t="s">
        <v>15</v>
      </c>
      <c r="D99" s="1" t="s">
        <v>173</v>
      </c>
      <c r="E99" s="8" t="s">
        <v>174</v>
      </c>
      <c r="F99" s="9" t="s">
        <v>18</v>
      </c>
      <c r="G99" s="8">
        <v>788</v>
      </c>
      <c r="H99" s="8">
        <v>440</v>
      </c>
      <c r="I99" s="8">
        <v>348</v>
      </c>
      <c r="J99" s="8">
        <f t="shared" si="2"/>
        <v>0</v>
      </c>
      <c r="K99" s="10">
        <f t="shared" si="3"/>
        <v>1</v>
      </c>
      <c r="L99" s="18">
        <v>149.82400000000001</v>
      </c>
      <c r="M99" s="18">
        <v>121.129</v>
      </c>
    </row>
    <row r="100" spans="1:13" s="17" customFormat="1" x14ac:dyDescent="0.25">
      <c r="A100" s="11">
        <v>69</v>
      </c>
      <c r="B100" s="11">
        <v>3104</v>
      </c>
      <c r="C100" s="11" t="s">
        <v>15</v>
      </c>
      <c r="D100" s="11" t="s">
        <v>175</v>
      </c>
      <c r="E100" s="12" t="s">
        <v>176</v>
      </c>
      <c r="F100" s="13" t="s">
        <v>18</v>
      </c>
      <c r="G100" s="12">
        <v>74</v>
      </c>
      <c r="H100" s="12">
        <v>74</v>
      </c>
      <c r="I100" s="12">
        <v>0</v>
      </c>
      <c r="J100" s="12">
        <f t="shared" si="2"/>
        <v>0</v>
      </c>
      <c r="K100" s="14">
        <f t="shared" si="3"/>
        <v>1</v>
      </c>
      <c r="L100" s="15">
        <v>118.812</v>
      </c>
      <c r="M100" s="16">
        <v>0</v>
      </c>
    </row>
    <row r="101" spans="1:13" s="17" customFormat="1" x14ac:dyDescent="0.25">
      <c r="A101" s="11">
        <v>70</v>
      </c>
      <c r="B101" s="11">
        <v>3103</v>
      </c>
      <c r="C101" s="11" t="s">
        <v>15</v>
      </c>
      <c r="D101" s="11" t="s">
        <v>177</v>
      </c>
      <c r="E101" s="12" t="s">
        <v>178</v>
      </c>
      <c r="F101" s="13" t="s">
        <v>18</v>
      </c>
      <c r="G101" s="12">
        <v>71</v>
      </c>
      <c r="H101" s="12">
        <v>71</v>
      </c>
      <c r="I101" s="12">
        <v>0</v>
      </c>
      <c r="J101" s="12">
        <f t="shared" si="2"/>
        <v>0</v>
      </c>
      <c r="K101" s="14">
        <f t="shared" si="3"/>
        <v>1</v>
      </c>
      <c r="L101" s="15">
        <v>125.41800000000001</v>
      </c>
      <c r="M101" s="16">
        <v>0</v>
      </c>
    </row>
    <row r="102" spans="1:13" s="17" customFormat="1" x14ac:dyDescent="0.25">
      <c r="A102" s="11">
        <v>71</v>
      </c>
      <c r="B102" s="11">
        <v>3105</v>
      </c>
      <c r="C102" s="11" t="s">
        <v>15</v>
      </c>
      <c r="D102" s="11" t="s">
        <v>179</v>
      </c>
      <c r="E102" s="12" t="s">
        <v>180</v>
      </c>
      <c r="F102" s="13" t="s">
        <v>18</v>
      </c>
      <c r="G102" s="12">
        <v>106</v>
      </c>
      <c r="H102" s="12">
        <v>106</v>
      </c>
      <c r="I102" s="12">
        <v>0</v>
      </c>
      <c r="J102" s="12">
        <f t="shared" si="2"/>
        <v>0</v>
      </c>
      <c r="K102" s="14">
        <f t="shared" si="3"/>
        <v>1</v>
      </c>
      <c r="L102" s="15">
        <v>121.976</v>
      </c>
      <c r="M102" s="16">
        <v>0</v>
      </c>
    </row>
    <row r="103" spans="1:13" s="17" customFormat="1" x14ac:dyDescent="0.25">
      <c r="A103" s="11">
        <v>72</v>
      </c>
      <c r="B103" s="11">
        <v>10020</v>
      </c>
      <c r="C103" s="11" t="s">
        <v>15</v>
      </c>
      <c r="D103" s="11" t="s">
        <v>181</v>
      </c>
      <c r="E103" s="12" t="s">
        <v>182</v>
      </c>
      <c r="F103" s="13" t="s">
        <v>18</v>
      </c>
      <c r="G103" s="12">
        <v>282</v>
      </c>
      <c r="H103" s="12">
        <v>282</v>
      </c>
      <c r="I103" s="12">
        <v>0</v>
      </c>
      <c r="J103" s="12">
        <f t="shared" si="2"/>
        <v>0</v>
      </c>
      <c r="K103" s="14">
        <f t="shared" si="3"/>
        <v>1</v>
      </c>
      <c r="L103" s="15">
        <v>118.465</v>
      </c>
      <c r="M103" s="16">
        <v>0</v>
      </c>
    </row>
    <row r="104" spans="1:13" s="17" customFormat="1" x14ac:dyDescent="0.25">
      <c r="A104" s="11">
        <v>73</v>
      </c>
      <c r="B104" s="11">
        <v>2857</v>
      </c>
      <c r="C104" s="11" t="s">
        <v>15</v>
      </c>
      <c r="D104" s="11" t="s">
        <v>183</v>
      </c>
      <c r="E104" s="12" t="s">
        <v>184</v>
      </c>
      <c r="F104" s="13" t="s">
        <v>18</v>
      </c>
      <c r="G104" s="12">
        <v>232</v>
      </c>
      <c r="H104" s="12">
        <v>232</v>
      </c>
      <c r="I104" s="12">
        <v>0</v>
      </c>
      <c r="J104" s="12">
        <f t="shared" si="2"/>
        <v>0</v>
      </c>
      <c r="K104" s="14">
        <f t="shared" si="3"/>
        <v>1</v>
      </c>
      <c r="L104" s="15">
        <v>127.452</v>
      </c>
      <c r="M104" s="16">
        <v>0</v>
      </c>
    </row>
    <row r="105" spans="1:13" s="17" customFormat="1" x14ac:dyDescent="0.25">
      <c r="A105" s="11">
        <v>74</v>
      </c>
      <c r="B105" s="11">
        <v>10047</v>
      </c>
      <c r="C105" s="11" t="s">
        <v>15</v>
      </c>
      <c r="D105" s="11" t="s">
        <v>185</v>
      </c>
      <c r="E105" s="12" t="s">
        <v>186</v>
      </c>
      <c r="F105" s="13" t="s">
        <v>18</v>
      </c>
      <c r="G105" s="12">
        <v>47</v>
      </c>
      <c r="H105" s="12">
        <v>47</v>
      </c>
      <c r="I105" s="12">
        <v>0</v>
      </c>
      <c r="J105" s="12">
        <f t="shared" si="2"/>
        <v>0</v>
      </c>
      <c r="K105" s="14">
        <f t="shared" si="3"/>
        <v>1</v>
      </c>
      <c r="L105" s="15">
        <v>124.476</v>
      </c>
      <c r="M105" s="16">
        <v>0</v>
      </c>
    </row>
    <row r="106" spans="1:13" s="17" customFormat="1" x14ac:dyDescent="0.25">
      <c r="A106" s="11">
        <v>75</v>
      </c>
      <c r="B106" s="11">
        <v>3064</v>
      </c>
      <c r="C106" s="11" t="s">
        <v>15</v>
      </c>
      <c r="D106" s="11" t="s">
        <v>187</v>
      </c>
      <c r="E106" s="12" t="s">
        <v>188</v>
      </c>
      <c r="F106" s="13" t="s">
        <v>18</v>
      </c>
      <c r="G106" s="12">
        <v>63</v>
      </c>
      <c r="H106" s="12">
        <v>63</v>
      </c>
      <c r="I106" s="12">
        <v>0</v>
      </c>
      <c r="J106" s="12">
        <f t="shared" si="2"/>
        <v>0</v>
      </c>
      <c r="K106" s="14">
        <f t="shared" si="3"/>
        <v>1</v>
      </c>
      <c r="L106" s="15">
        <v>120.182</v>
      </c>
      <c r="M106" s="16">
        <v>0</v>
      </c>
    </row>
    <row r="107" spans="1:13" s="17" customFormat="1" x14ac:dyDescent="0.25">
      <c r="A107" s="11">
        <v>76</v>
      </c>
      <c r="B107" s="11">
        <v>3067</v>
      </c>
      <c r="C107" s="11" t="s">
        <v>15</v>
      </c>
      <c r="D107" s="11" t="s">
        <v>189</v>
      </c>
      <c r="E107" s="12" t="s">
        <v>190</v>
      </c>
      <c r="F107" s="13" t="s">
        <v>18</v>
      </c>
      <c r="G107" s="12">
        <v>22</v>
      </c>
      <c r="H107" s="12">
        <v>22</v>
      </c>
      <c r="I107" s="12">
        <v>0</v>
      </c>
      <c r="J107" s="12">
        <f t="shared" si="2"/>
        <v>0</v>
      </c>
      <c r="K107" s="14">
        <f t="shared" si="3"/>
        <v>1</v>
      </c>
      <c r="L107" s="15">
        <v>123.40600000000001</v>
      </c>
      <c r="M107" s="16">
        <v>0</v>
      </c>
    </row>
    <row r="108" spans="1:13" s="17" customFormat="1" x14ac:dyDescent="0.25">
      <c r="A108" s="11">
        <v>77</v>
      </c>
      <c r="B108" s="11">
        <v>3068</v>
      </c>
      <c r="C108" s="11" t="s">
        <v>15</v>
      </c>
      <c r="D108" s="11" t="s">
        <v>191</v>
      </c>
      <c r="E108" s="12" t="s">
        <v>192</v>
      </c>
      <c r="F108" s="13" t="s">
        <v>18</v>
      </c>
      <c r="G108" s="12">
        <v>61</v>
      </c>
      <c r="H108" s="12">
        <v>61</v>
      </c>
      <c r="I108" s="12">
        <v>0</v>
      </c>
      <c r="J108" s="12">
        <f t="shared" si="2"/>
        <v>0</v>
      </c>
      <c r="K108" s="14">
        <f t="shared" si="3"/>
        <v>1</v>
      </c>
      <c r="L108" s="15">
        <v>123.935</v>
      </c>
      <c r="M108" s="16">
        <v>0</v>
      </c>
    </row>
    <row r="109" spans="1:13" x14ac:dyDescent="0.25">
      <c r="A109" s="1">
        <v>78</v>
      </c>
      <c r="B109" s="1">
        <v>2856</v>
      </c>
      <c r="C109" s="1" t="s">
        <v>15</v>
      </c>
      <c r="D109" s="1" t="s">
        <v>193</v>
      </c>
      <c r="E109" s="8" t="s">
        <v>194</v>
      </c>
      <c r="F109" s="9" t="s">
        <v>18</v>
      </c>
      <c r="G109" s="8">
        <v>199</v>
      </c>
      <c r="H109" s="8">
        <v>160</v>
      </c>
      <c r="I109" s="8">
        <v>39</v>
      </c>
      <c r="J109" s="8">
        <f t="shared" si="2"/>
        <v>0</v>
      </c>
      <c r="K109" s="10">
        <f t="shared" si="3"/>
        <v>1</v>
      </c>
      <c r="L109" s="18">
        <v>141.535</v>
      </c>
      <c r="M109" s="18">
        <v>118.071</v>
      </c>
    </row>
    <row r="110" spans="1:13" s="17" customFormat="1" x14ac:dyDescent="0.25">
      <c r="A110" s="11">
        <v>79</v>
      </c>
      <c r="B110" s="11">
        <v>17286</v>
      </c>
      <c r="C110" s="11" t="s">
        <v>15</v>
      </c>
      <c r="D110" s="11" t="s">
        <v>195</v>
      </c>
      <c r="E110" s="12" t="s">
        <v>196</v>
      </c>
      <c r="F110" s="13" t="s">
        <v>91</v>
      </c>
      <c r="G110" s="12">
        <v>28</v>
      </c>
      <c r="H110" s="12">
        <v>28</v>
      </c>
      <c r="I110" s="12">
        <v>0</v>
      </c>
      <c r="J110" s="12">
        <f t="shared" si="2"/>
        <v>0</v>
      </c>
      <c r="K110" s="14">
        <f t="shared" si="3"/>
        <v>1</v>
      </c>
      <c r="L110" s="15">
        <v>123.524</v>
      </c>
      <c r="M110" s="16">
        <v>0</v>
      </c>
    </row>
    <row r="111" spans="1:13" s="17" customFormat="1" x14ac:dyDescent="0.25">
      <c r="A111" s="11">
        <v>79</v>
      </c>
      <c r="B111" s="11">
        <v>17285</v>
      </c>
      <c r="C111" s="11" t="s">
        <v>15</v>
      </c>
      <c r="D111" s="11" t="s">
        <v>195</v>
      </c>
      <c r="E111" s="12" t="s">
        <v>196</v>
      </c>
      <c r="F111" s="13" t="s">
        <v>101</v>
      </c>
      <c r="G111" s="12">
        <v>67</v>
      </c>
      <c r="H111" s="12">
        <v>67</v>
      </c>
      <c r="I111" s="12">
        <v>0</v>
      </c>
      <c r="J111" s="12">
        <f t="shared" si="2"/>
        <v>0</v>
      </c>
      <c r="K111" s="14">
        <f t="shared" si="3"/>
        <v>1</v>
      </c>
      <c r="L111" s="15">
        <v>112.529</v>
      </c>
      <c r="M111" s="16">
        <v>0</v>
      </c>
    </row>
    <row r="112" spans="1:13" s="17" customFormat="1" x14ac:dyDescent="0.25">
      <c r="A112" s="11">
        <v>79</v>
      </c>
      <c r="B112" s="11">
        <v>17246</v>
      </c>
      <c r="C112" s="11" t="s">
        <v>15</v>
      </c>
      <c r="D112" s="11" t="s">
        <v>195</v>
      </c>
      <c r="E112" s="12" t="s">
        <v>196</v>
      </c>
      <c r="F112" s="13" t="s">
        <v>18</v>
      </c>
      <c r="G112" s="12">
        <v>121</v>
      </c>
      <c r="H112" s="12">
        <v>121</v>
      </c>
      <c r="I112" s="12">
        <v>0</v>
      </c>
      <c r="J112" s="12">
        <f t="shared" si="2"/>
        <v>0</v>
      </c>
      <c r="K112" s="14">
        <f t="shared" si="3"/>
        <v>1</v>
      </c>
      <c r="L112" s="15">
        <v>125.294</v>
      </c>
      <c r="M112" s="16">
        <v>0</v>
      </c>
    </row>
    <row r="113" spans="1:13" s="17" customFormat="1" x14ac:dyDescent="0.25">
      <c r="A113" s="11">
        <v>80</v>
      </c>
      <c r="B113" s="11">
        <v>2855</v>
      </c>
      <c r="C113" s="11" t="s">
        <v>15</v>
      </c>
      <c r="D113" s="11" t="s">
        <v>197</v>
      </c>
      <c r="E113" s="12" t="s">
        <v>198</v>
      </c>
      <c r="F113" s="13" t="s">
        <v>18</v>
      </c>
      <c r="G113" s="12">
        <v>275</v>
      </c>
      <c r="H113" s="12">
        <v>275</v>
      </c>
      <c r="I113" s="12">
        <v>0</v>
      </c>
      <c r="J113" s="12">
        <f t="shared" si="2"/>
        <v>0</v>
      </c>
      <c r="K113" s="14">
        <f t="shared" si="3"/>
        <v>1</v>
      </c>
      <c r="L113" s="15">
        <v>123.053</v>
      </c>
      <c r="M113" s="16">
        <v>0</v>
      </c>
    </row>
    <row r="114" spans="1:13" s="17" customFormat="1" x14ac:dyDescent="0.25">
      <c r="A114" s="11">
        <v>81</v>
      </c>
      <c r="B114" s="11">
        <v>10045</v>
      </c>
      <c r="C114" s="11" t="s">
        <v>15</v>
      </c>
      <c r="D114" s="11" t="s">
        <v>199</v>
      </c>
      <c r="E114" s="12" t="s">
        <v>200</v>
      </c>
      <c r="F114" s="13" t="s">
        <v>18</v>
      </c>
      <c r="G114" s="12">
        <v>30</v>
      </c>
      <c r="H114" s="12">
        <v>30</v>
      </c>
      <c r="I114" s="12">
        <v>0</v>
      </c>
      <c r="J114" s="12">
        <f t="shared" si="2"/>
        <v>0</v>
      </c>
      <c r="K114" s="14">
        <f t="shared" si="3"/>
        <v>1</v>
      </c>
      <c r="L114" s="15">
        <v>127.88800000000001</v>
      </c>
      <c r="M114" s="16">
        <v>0</v>
      </c>
    </row>
    <row r="115" spans="1:13" s="17" customFormat="1" x14ac:dyDescent="0.25">
      <c r="A115" s="11">
        <v>82</v>
      </c>
      <c r="B115" s="11">
        <v>3096</v>
      </c>
      <c r="C115" s="11" t="s">
        <v>15</v>
      </c>
      <c r="D115" s="11" t="s">
        <v>201</v>
      </c>
      <c r="E115" s="12" t="s">
        <v>202</v>
      </c>
      <c r="F115" s="13" t="s">
        <v>18</v>
      </c>
      <c r="G115" s="12">
        <v>63</v>
      </c>
      <c r="H115" s="12">
        <v>63</v>
      </c>
      <c r="I115" s="12">
        <v>0</v>
      </c>
      <c r="J115" s="12">
        <f t="shared" si="2"/>
        <v>0</v>
      </c>
      <c r="K115" s="14">
        <f t="shared" si="3"/>
        <v>1</v>
      </c>
      <c r="L115" s="15">
        <v>124.17100000000001</v>
      </c>
      <c r="M115" s="16">
        <v>0</v>
      </c>
    </row>
    <row r="116" spans="1:13" s="17" customFormat="1" x14ac:dyDescent="0.25">
      <c r="A116" s="11">
        <v>83</v>
      </c>
      <c r="B116" s="11">
        <v>3097</v>
      </c>
      <c r="C116" s="11" t="s">
        <v>15</v>
      </c>
      <c r="D116" s="11" t="s">
        <v>203</v>
      </c>
      <c r="E116" s="12" t="s">
        <v>204</v>
      </c>
      <c r="F116" s="13" t="s">
        <v>18</v>
      </c>
      <c r="G116" s="12">
        <v>89</v>
      </c>
      <c r="H116" s="12">
        <v>89</v>
      </c>
      <c r="I116" s="12">
        <v>0</v>
      </c>
      <c r="J116" s="12">
        <f t="shared" si="2"/>
        <v>0</v>
      </c>
      <c r="K116" s="14">
        <f t="shared" si="3"/>
        <v>1</v>
      </c>
      <c r="L116" s="15">
        <v>117.67700000000001</v>
      </c>
      <c r="M116" s="16">
        <v>0</v>
      </c>
    </row>
    <row r="117" spans="1:13" s="17" customFormat="1" x14ac:dyDescent="0.25">
      <c r="A117" s="11">
        <v>84</v>
      </c>
      <c r="B117" s="11">
        <v>11564</v>
      </c>
      <c r="C117" s="11" t="s">
        <v>15</v>
      </c>
      <c r="D117" s="11" t="s">
        <v>205</v>
      </c>
      <c r="E117" s="12" t="s">
        <v>206</v>
      </c>
      <c r="F117" s="13" t="s">
        <v>18</v>
      </c>
      <c r="G117" s="12">
        <v>53</v>
      </c>
      <c r="H117" s="12">
        <v>53</v>
      </c>
      <c r="I117" s="12">
        <v>0</v>
      </c>
      <c r="J117" s="12">
        <f t="shared" si="2"/>
        <v>0</v>
      </c>
      <c r="K117" s="14">
        <f t="shared" si="3"/>
        <v>1</v>
      </c>
      <c r="L117" s="15">
        <v>119.88200000000001</v>
      </c>
      <c r="M117" s="16">
        <v>0</v>
      </c>
    </row>
    <row r="118" spans="1:13" x14ac:dyDescent="0.25">
      <c r="A118" s="1">
        <v>85</v>
      </c>
      <c r="B118" s="1">
        <v>2854</v>
      </c>
      <c r="C118" s="1" t="s">
        <v>15</v>
      </c>
      <c r="D118" s="1" t="s">
        <v>207</v>
      </c>
      <c r="E118" s="8" t="s">
        <v>208</v>
      </c>
      <c r="F118" s="9" t="s">
        <v>18</v>
      </c>
      <c r="G118" s="8">
        <v>811</v>
      </c>
      <c r="H118" s="8">
        <v>300</v>
      </c>
      <c r="I118" s="8">
        <v>300</v>
      </c>
      <c r="J118" s="8">
        <f t="shared" si="2"/>
        <v>211</v>
      </c>
      <c r="K118" s="10">
        <f t="shared" si="3"/>
        <v>0.73982737361282369</v>
      </c>
      <c r="L118" s="18">
        <v>158.93</v>
      </c>
      <c r="M118" s="18">
        <v>145.495</v>
      </c>
    </row>
    <row r="119" spans="1:13" s="17" customFormat="1" x14ac:dyDescent="0.25">
      <c r="A119" s="11">
        <v>86</v>
      </c>
      <c r="B119" s="11">
        <v>15205</v>
      </c>
      <c r="C119" s="11" t="s">
        <v>15</v>
      </c>
      <c r="D119" s="11" t="s">
        <v>209</v>
      </c>
      <c r="E119" s="12" t="s">
        <v>210</v>
      </c>
      <c r="F119" s="13" t="s">
        <v>18</v>
      </c>
      <c r="G119" s="12">
        <v>73</v>
      </c>
      <c r="H119" s="12">
        <v>73</v>
      </c>
      <c r="I119" s="12">
        <v>0</v>
      </c>
      <c r="J119" s="12">
        <f t="shared" si="2"/>
        <v>0</v>
      </c>
      <c r="K119" s="14">
        <f t="shared" si="3"/>
        <v>1</v>
      </c>
      <c r="L119" s="15">
        <v>129.32400000000001</v>
      </c>
      <c r="M119" s="16">
        <v>0</v>
      </c>
    </row>
    <row r="120" spans="1:13" s="17" customFormat="1" x14ac:dyDescent="0.25">
      <c r="A120" s="11">
        <v>87</v>
      </c>
      <c r="B120" s="11">
        <v>6580</v>
      </c>
      <c r="C120" s="11" t="s">
        <v>15</v>
      </c>
      <c r="D120" s="11" t="s">
        <v>211</v>
      </c>
      <c r="E120" s="12" t="s">
        <v>212</v>
      </c>
      <c r="F120" s="13" t="s">
        <v>80</v>
      </c>
      <c r="G120" s="12">
        <v>85</v>
      </c>
      <c r="H120" s="12">
        <v>80</v>
      </c>
      <c r="I120" s="12">
        <v>0</v>
      </c>
      <c r="J120" s="12">
        <v>0</v>
      </c>
      <c r="K120" s="14">
        <f t="shared" si="3"/>
        <v>0.94117647058823528</v>
      </c>
      <c r="L120" s="15">
        <v>126.935</v>
      </c>
      <c r="M120" s="16">
        <v>0</v>
      </c>
    </row>
    <row r="121" spans="1:13" s="17" customFormat="1" x14ac:dyDescent="0.25">
      <c r="A121" s="11">
        <v>87</v>
      </c>
      <c r="B121" s="11">
        <v>6560</v>
      </c>
      <c r="C121" s="11" t="s">
        <v>15</v>
      </c>
      <c r="D121" s="11" t="s">
        <v>211</v>
      </c>
      <c r="E121" s="12" t="s">
        <v>212</v>
      </c>
      <c r="F121" s="13" t="s">
        <v>213</v>
      </c>
      <c r="G121" s="12">
        <v>92</v>
      </c>
      <c r="H121" s="12">
        <v>80</v>
      </c>
      <c r="I121" s="12">
        <v>0</v>
      </c>
      <c r="J121" s="12">
        <v>0</v>
      </c>
      <c r="K121" s="14">
        <f t="shared" si="3"/>
        <v>0.86956521739130432</v>
      </c>
      <c r="L121" s="15">
        <v>138.529</v>
      </c>
      <c r="M121" s="16">
        <v>0</v>
      </c>
    </row>
    <row r="122" spans="1:13" x14ac:dyDescent="0.25">
      <c r="A122" s="1">
        <v>87</v>
      </c>
      <c r="B122" s="1">
        <v>7221</v>
      </c>
      <c r="C122" s="1" t="s">
        <v>15</v>
      </c>
      <c r="D122" s="1" t="s">
        <v>211</v>
      </c>
      <c r="E122" s="8" t="s">
        <v>212</v>
      </c>
      <c r="F122" s="9" t="s">
        <v>214</v>
      </c>
      <c r="G122" s="8">
        <v>178</v>
      </c>
      <c r="H122" s="8">
        <v>120</v>
      </c>
      <c r="I122" s="8">
        <v>58</v>
      </c>
      <c r="J122" s="8">
        <f t="shared" si="2"/>
        <v>0</v>
      </c>
      <c r="K122" s="10">
        <f t="shared" si="3"/>
        <v>1</v>
      </c>
      <c r="L122" s="18">
        <v>138.28200000000001</v>
      </c>
      <c r="M122" s="18">
        <v>120.035</v>
      </c>
    </row>
    <row r="123" spans="1:13" s="17" customFormat="1" x14ac:dyDescent="0.25">
      <c r="A123" s="11">
        <v>87</v>
      </c>
      <c r="B123" s="11">
        <v>3070</v>
      </c>
      <c r="C123" s="11" t="s">
        <v>15</v>
      </c>
      <c r="D123" s="11" t="s">
        <v>211</v>
      </c>
      <c r="E123" s="12" t="s">
        <v>212</v>
      </c>
      <c r="F123" s="13" t="s">
        <v>18</v>
      </c>
      <c r="G123" s="12">
        <v>233</v>
      </c>
      <c r="H123" s="12">
        <v>233</v>
      </c>
      <c r="I123" s="12">
        <v>0</v>
      </c>
      <c r="J123" s="12">
        <f t="shared" si="2"/>
        <v>0</v>
      </c>
      <c r="K123" s="14">
        <f t="shared" si="3"/>
        <v>1</v>
      </c>
      <c r="L123" s="15">
        <v>120.9</v>
      </c>
      <c r="M123" s="16">
        <v>0</v>
      </c>
    </row>
    <row r="124" spans="1:13" x14ac:dyDescent="0.25">
      <c r="A124" s="1">
        <v>87</v>
      </c>
      <c r="B124" s="1">
        <v>10260</v>
      </c>
      <c r="C124" s="1" t="s">
        <v>15</v>
      </c>
      <c r="D124" s="1" t="s">
        <v>211</v>
      </c>
      <c r="E124" s="8" t="s">
        <v>212</v>
      </c>
      <c r="F124" s="9" t="s">
        <v>215</v>
      </c>
      <c r="G124" s="8">
        <v>294</v>
      </c>
      <c r="H124" s="8">
        <v>200</v>
      </c>
      <c r="I124" s="8">
        <v>94</v>
      </c>
      <c r="J124" s="8">
        <f t="shared" si="2"/>
        <v>0</v>
      </c>
      <c r="K124" s="10">
        <f t="shared" si="3"/>
        <v>1</v>
      </c>
      <c r="L124" s="18">
        <v>142.47</v>
      </c>
      <c r="M124" s="18">
        <v>118.777</v>
      </c>
    </row>
    <row r="125" spans="1:13" x14ac:dyDescent="0.25">
      <c r="A125" s="1">
        <v>88</v>
      </c>
      <c r="B125" s="1">
        <v>3071</v>
      </c>
      <c r="C125" s="1" t="s">
        <v>15</v>
      </c>
      <c r="D125" s="1" t="s">
        <v>216</v>
      </c>
      <c r="E125" s="8" t="s">
        <v>217</v>
      </c>
      <c r="F125" s="9" t="s">
        <v>18</v>
      </c>
      <c r="G125" s="8">
        <v>206</v>
      </c>
      <c r="H125" s="8">
        <v>160</v>
      </c>
      <c r="I125" s="8">
        <v>46</v>
      </c>
      <c r="J125" s="8">
        <f t="shared" si="2"/>
        <v>0</v>
      </c>
      <c r="K125" s="10">
        <f t="shared" si="3"/>
        <v>1</v>
      </c>
      <c r="L125" s="18">
        <v>142.83000000000001</v>
      </c>
      <c r="M125" s="18">
        <v>122.14700000000001</v>
      </c>
    </row>
    <row r="126" spans="1:13" s="17" customFormat="1" x14ac:dyDescent="0.25">
      <c r="A126" s="11">
        <v>89</v>
      </c>
      <c r="B126" s="11">
        <v>11566</v>
      </c>
      <c r="C126" s="11" t="s">
        <v>15</v>
      </c>
      <c r="D126" s="11" t="s">
        <v>218</v>
      </c>
      <c r="E126" s="12" t="s">
        <v>219</v>
      </c>
      <c r="F126" s="13" t="s">
        <v>18</v>
      </c>
      <c r="G126" s="12">
        <v>86</v>
      </c>
      <c r="H126" s="12">
        <v>86</v>
      </c>
      <c r="I126" s="12">
        <v>0</v>
      </c>
      <c r="J126" s="12">
        <f t="shared" si="2"/>
        <v>0</v>
      </c>
      <c r="K126" s="14">
        <f t="shared" si="3"/>
        <v>1</v>
      </c>
      <c r="L126" s="15">
        <v>124.494</v>
      </c>
      <c r="M126" s="16">
        <v>0</v>
      </c>
    </row>
    <row r="127" spans="1:13" s="17" customFormat="1" x14ac:dyDescent="0.25">
      <c r="A127" s="11">
        <v>90</v>
      </c>
      <c r="B127" s="11">
        <v>11098</v>
      </c>
      <c r="C127" s="11" t="s">
        <v>15</v>
      </c>
      <c r="D127" s="11" t="s">
        <v>220</v>
      </c>
      <c r="E127" s="12" t="s">
        <v>221</v>
      </c>
      <c r="F127" s="13" t="s">
        <v>214</v>
      </c>
      <c r="G127" s="12">
        <v>48</v>
      </c>
      <c r="H127" s="12">
        <v>48</v>
      </c>
      <c r="I127" s="12">
        <v>0</v>
      </c>
      <c r="J127" s="12">
        <f t="shared" si="2"/>
        <v>0</v>
      </c>
      <c r="K127" s="14">
        <f t="shared" si="3"/>
        <v>1</v>
      </c>
      <c r="L127" s="15">
        <v>123.83499999999999</v>
      </c>
      <c r="M127" s="16">
        <v>0</v>
      </c>
    </row>
    <row r="128" spans="1:13" s="17" customFormat="1" x14ac:dyDescent="0.25">
      <c r="A128" s="11">
        <v>90</v>
      </c>
      <c r="B128" s="11">
        <v>3072</v>
      </c>
      <c r="C128" s="11" t="s">
        <v>15</v>
      </c>
      <c r="D128" s="11" t="s">
        <v>220</v>
      </c>
      <c r="E128" s="12" t="s">
        <v>221</v>
      </c>
      <c r="F128" s="13" t="s">
        <v>18</v>
      </c>
      <c r="G128" s="12">
        <v>71</v>
      </c>
      <c r="H128" s="12">
        <v>71</v>
      </c>
      <c r="I128" s="12">
        <v>0</v>
      </c>
      <c r="J128" s="12">
        <f t="shared" si="2"/>
        <v>0</v>
      </c>
      <c r="K128" s="14">
        <f t="shared" si="3"/>
        <v>1</v>
      </c>
      <c r="L128" s="15">
        <v>126.994</v>
      </c>
      <c r="M128" s="16">
        <v>0</v>
      </c>
    </row>
    <row r="129" spans="1:13" s="17" customFormat="1" x14ac:dyDescent="0.25">
      <c r="A129" s="11">
        <v>91</v>
      </c>
      <c r="B129" s="11">
        <v>3219</v>
      </c>
      <c r="C129" s="11" t="s">
        <v>15</v>
      </c>
      <c r="D129" s="11" t="s">
        <v>222</v>
      </c>
      <c r="E129" s="12" t="s">
        <v>223</v>
      </c>
      <c r="F129" s="13" t="s">
        <v>18</v>
      </c>
      <c r="G129" s="12">
        <v>59</v>
      </c>
      <c r="H129" s="12">
        <v>59</v>
      </c>
      <c r="I129" s="12">
        <v>0</v>
      </c>
      <c r="J129" s="12">
        <f t="shared" si="2"/>
        <v>0</v>
      </c>
      <c r="K129" s="14">
        <f t="shared" si="3"/>
        <v>1</v>
      </c>
      <c r="L129" s="15">
        <v>123.15300000000001</v>
      </c>
      <c r="M129" s="16">
        <v>0</v>
      </c>
    </row>
    <row r="130" spans="1:13" s="17" customFormat="1" x14ac:dyDescent="0.25">
      <c r="A130" s="11">
        <v>91</v>
      </c>
      <c r="B130" s="11">
        <v>9618</v>
      </c>
      <c r="C130" s="11" t="s">
        <v>15</v>
      </c>
      <c r="D130" s="11" t="s">
        <v>222</v>
      </c>
      <c r="E130" s="12" t="s">
        <v>223</v>
      </c>
      <c r="F130" s="13" t="s">
        <v>214</v>
      </c>
      <c r="G130" s="12">
        <v>71</v>
      </c>
      <c r="H130" s="12">
        <v>71</v>
      </c>
      <c r="I130" s="12">
        <v>0</v>
      </c>
      <c r="J130" s="12">
        <f t="shared" si="2"/>
        <v>0</v>
      </c>
      <c r="K130" s="14">
        <f t="shared" si="3"/>
        <v>1</v>
      </c>
      <c r="L130" s="15">
        <v>121.994</v>
      </c>
      <c r="M130" s="16">
        <v>0</v>
      </c>
    </row>
    <row r="131" spans="1:13" x14ac:dyDescent="0.25">
      <c r="A131" s="1">
        <v>92</v>
      </c>
      <c r="B131" s="1">
        <v>9058</v>
      </c>
      <c r="C131" s="1" t="s">
        <v>15</v>
      </c>
      <c r="D131" s="1" t="s">
        <v>224</v>
      </c>
      <c r="E131" s="8" t="s">
        <v>225</v>
      </c>
      <c r="F131" s="9" t="s">
        <v>18</v>
      </c>
      <c r="G131" s="8">
        <v>214</v>
      </c>
      <c r="H131" s="8">
        <v>160</v>
      </c>
      <c r="I131" s="8">
        <v>54</v>
      </c>
      <c r="J131" s="8">
        <f t="shared" si="2"/>
        <v>0</v>
      </c>
      <c r="K131" s="10">
        <f t="shared" si="3"/>
        <v>1</v>
      </c>
      <c r="L131" s="18">
        <v>143.71799999999999</v>
      </c>
      <c r="M131" s="18">
        <v>119.166</v>
      </c>
    </row>
    <row r="132" spans="1:13" s="17" customFormat="1" x14ac:dyDescent="0.25">
      <c r="A132" s="11">
        <v>93</v>
      </c>
      <c r="B132" s="11">
        <v>10679</v>
      </c>
      <c r="C132" s="11" t="s">
        <v>15</v>
      </c>
      <c r="D132" s="11" t="s">
        <v>226</v>
      </c>
      <c r="E132" s="12" t="s">
        <v>227</v>
      </c>
      <c r="F132" s="13" t="s">
        <v>18</v>
      </c>
      <c r="G132" s="12">
        <v>50</v>
      </c>
      <c r="H132" s="12">
        <v>50</v>
      </c>
      <c r="I132" s="12">
        <v>0</v>
      </c>
      <c r="J132" s="12">
        <f t="shared" si="2"/>
        <v>0</v>
      </c>
      <c r="K132" s="14">
        <f t="shared" si="3"/>
        <v>1</v>
      </c>
      <c r="L132" s="15">
        <v>120.688</v>
      </c>
      <c r="M132" s="16">
        <v>0</v>
      </c>
    </row>
    <row r="133" spans="1:13" s="17" customFormat="1" x14ac:dyDescent="0.25">
      <c r="A133" s="11">
        <v>94</v>
      </c>
      <c r="B133" s="11">
        <v>10680</v>
      </c>
      <c r="C133" s="11" t="s">
        <v>15</v>
      </c>
      <c r="D133" s="11" t="s">
        <v>228</v>
      </c>
      <c r="E133" s="12" t="s">
        <v>229</v>
      </c>
      <c r="F133" s="13" t="s">
        <v>18</v>
      </c>
      <c r="G133" s="12">
        <v>53</v>
      </c>
      <c r="H133" s="12">
        <v>53</v>
      </c>
      <c r="I133" s="12">
        <v>0</v>
      </c>
      <c r="J133" s="12">
        <f t="shared" si="2"/>
        <v>0</v>
      </c>
      <c r="K133" s="14">
        <f t="shared" si="3"/>
        <v>1</v>
      </c>
      <c r="L133" s="15">
        <v>122.953</v>
      </c>
      <c r="M133" s="16">
        <v>0</v>
      </c>
    </row>
    <row r="134" spans="1:13" s="17" customFormat="1" x14ac:dyDescent="0.25">
      <c r="A134" s="11">
        <v>95</v>
      </c>
      <c r="B134" s="11">
        <v>10022</v>
      </c>
      <c r="C134" s="11" t="s">
        <v>15</v>
      </c>
      <c r="D134" s="11" t="s">
        <v>230</v>
      </c>
      <c r="E134" s="12" t="s">
        <v>231</v>
      </c>
      <c r="F134" s="13" t="s">
        <v>18</v>
      </c>
      <c r="G134" s="12">
        <v>119</v>
      </c>
      <c r="H134" s="12">
        <v>119</v>
      </c>
      <c r="I134" s="12">
        <v>0</v>
      </c>
      <c r="J134" s="12">
        <f t="shared" si="2"/>
        <v>0</v>
      </c>
      <c r="K134" s="14">
        <f t="shared" si="3"/>
        <v>1</v>
      </c>
      <c r="L134" s="15">
        <v>124.66500000000001</v>
      </c>
      <c r="M134" s="16">
        <v>0</v>
      </c>
    </row>
    <row r="135" spans="1:13" s="17" customFormat="1" x14ac:dyDescent="0.25">
      <c r="A135" s="11">
        <v>96</v>
      </c>
      <c r="B135" s="11">
        <v>3066</v>
      </c>
      <c r="C135" s="11" t="s">
        <v>15</v>
      </c>
      <c r="D135" s="11" t="s">
        <v>232</v>
      </c>
      <c r="E135" s="12" t="s">
        <v>233</v>
      </c>
      <c r="F135" s="13" t="s">
        <v>18</v>
      </c>
      <c r="G135" s="12">
        <v>75</v>
      </c>
      <c r="H135" s="12">
        <v>75</v>
      </c>
      <c r="I135" s="12">
        <v>0</v>
      </c>
      <c r="J135" s="12">
        <f t="shared" si="2"/>
        <v>0</v>
      </c>
      <c r="K135" s="14">
        <f t="shared" si="3"/>
        <v>1</v>
      </c>
      <c r="L135" s="15">
        <v>127.38200000000001</v>
      </c>
      <c r="M135" s="16">
        <v>0</v>
      </c>
    </row>
    <row r="136" spans="1:13" x14ac:dyDescent="0.25">
      <c r="A136" s="1">
        <v>97</v>
      </c>
      <c r="B136" s="1">
        <v>17247</v>
      </c>
      <c r="C136" s="1" t="s">
        <v>15</v>
      </c>
      <c r="D136" s="1" t="s">
        <v>234</v>
      </c>
      <c r="E136" s="8" t="s">
        <v>235</v>
      </c>
      <c r="F136" s="9" t="s">
        <v>18</v>
      </c>
      <c r="G136" s="8">
        <v>342</v>
      </c>
      <c r="H136" s="8">
        <v>200</v>
      </c>
      <c r="I136" s="8">
        <v>142</v>
      </c>
      <c r="J136" s="8">
        <f t="shared" si="2"/>
        <v>0</v>
      </c>
      <c r="K136" s="10">
        <f t="shared" si="3"/>
        <v>1</v>
      </c>
      <c r="L136" s="18">
        <v>144.67699999999999</v>
      </c>
      <c r="M136" s="18">
        <v>119.429</v>
      </c>
    </row>
    <row r="137" spans="1:13" x14ac:dyDescent="0.25">
      <c r="A137" s="1">
        <v>98</v>
      </c>
      <c r="B137" s="1">
        <v>10019</v>
      </c>
      <c r="C137" s="1" t="s">
        <v>15</v>
      </c>
      <c r="D137" s="1" t="s">
        <v>236</v>
      </c>
      <c r="E137" s="8" t="s">
        <v>237</v>
      </c>
      <c r="F137" s="9" t="s">
        <v>18</v>
      </c>
      <c r="G137" s="8">
        <v>258</v>
      </c>
      <c r="H137" s="8">
        <v>200</v>
      </c>
      <c r="I137" s="8">
        <v>58</v>
      </c>
      <c r="J137" s="8">
        <f t="shared" si="2"/>
        <v>0</v>
      </c>
      <c r="K137" s="10">
        <f t="shared" si="3"/>
        <v>1</v>
      </c>
      <c r="L137" s="18">
        <v>147.529</v>
      </c>
      <c r="M137" s="18">
        <v>125.818</v>
      </c>
    </row>
    <row r="138" spans="1:13" x14ac:dyDescent="0.25">
      <c r="A138" s="1">
        <v>99</v>
      </c>
      <c r="B138" s="1">
        <v>9079</v>
      </c>
      <c r="C138" s="1" t="s">
        <v>15</v>
      </c>
      <c r="D138" s="1" t="s">
        <v>238</v>
      </c>
      <c r="E138" s="8" t="s">
        <v>239</v>
      </c>
      <c r="F138" s="9" t="s">
        <v>18</v>
      </c>
      <c r="G138" s="8">
        <v>181</v>
      </c>
      <c r="H138" s="8">
        <v>160</v>
      </c>
      <c r="I138" s="8">
        <v>21</v>
      </c>
      <c r="J138" s="8">
        <f t="shared" si="2"/>
        <v>0</v>
      </c>
      <c r="K138" s="10">
        <f t="shared" si="3"/>
        <v>1</v>
      </c>
      <c r="L138" s="18">
        <v>136.571</v>
      </c>
      <c r="M138" s="18">
        <v>121.935</v>
      </c>
    </row>
    <row r="139" spans="1:13" s="17" customFormat="1" x14ac:dyDescent="0.25">
      <c r="A139" s="11">
        <v>100</v>
      </c>
      <c r="B139" s="11">
        <v>2853</v>
      </c>
      <c r="C139" s="11" t="s">
        <v>15</v>
      </c>
      <c r="D139" s="11" t="s">
        <v>240</v>
      </c>
      <c r="E139" s="12" t="s">
        <v>241</v>
      </c>
      <c r="F139" s="13" t="s">
        <v>18</v>
      </c>
      <c r="G139" s="12">
        <v>354</v>
      </c>
      <c r="H139" s="12">
        <v>354</v>
      </c>
      <c r="I139" s="12">
        <v>0</v>
      </c>
      <c r="J139" s="12">
        <f t="shared" ref="J139:J202" si="4">G139-(H139+I139)</f>
        <v>0</v>
      </c>
      <c r="K139" s="14">
        <f t="shared" ref="K139:K202" si="5">(I139+H139)/G139</f>
        <v>1</v>
      </c>
      <c r="L139" s="15">
        <v>126.259</v>
      </c>
      <c r="M139" s="16">
        <v>0</v>
      </c>
    </row>
    <row r="140" spans="1:13" s="17" customFormat="1" x14ac:dyDescent="0.25">
      <c r="A140" s="11">
        <v>101</v>
      </c>
      <c r="B140" s="11">
        <v>10686</v>
      </c>
      <c r="C140" s="11" t="s">
        <v>15</v>
      </c>
      <c r="D140" s="11" t="s">
        <v>242</v>
      </c>
      <c r="E140" s="12" t="s">
        <v>243</v>
      </c>
      <c r="F140" s="13" t="s">
        <v>18</v>
      </c>
      <c r="G140" s="12">
        <v>111</v>
      </c>
      <c r="H140" s="12">
        <v>111</v>
      </c>
      <c r="I140" s="12">
        <v>0</v>
      </c>
      <c r="J140" s="12">
        <f t="shared" si="4"/>
        <v>0</v>
      </c>
      <c r="K140" s="14">
        <f t="shared" si="5"/>
        <v>1</v>
      </c>
      <c r="L140" s="15">
        <v>123.58799999999999</v>
      </c>
      <c r="M140" s="16">
        <v>0</v>
      </c>
    </row>
    <row r="141" spans="1:13" s="17" customFormat="1" x14ac:dyDescent="0.25">
      <c r="A141" s="11">
        <v>102</v>
      </c>
      <c r="B141" s="11">
        <v>3028</v>
      </c>
      <c r="C141" s="11" t="s">
        <v>15</v>
      </c>
      <c r="D141" s="11" t="s">
        <v>244</v>
      </c>
      <c r="E141" s="12" t="s">
        <v>245</v>
      </c>
      <c r="F141" s="13" t="s">
        <v>18</v>
      </c>
      <c r="G141" s="12">
        <v>70</v>
      </c>
      <c r="H141" s="12">
        <v>70</v>
      </c>
      <c r="I141" s="12">
        <v>0</v>
      </c>
      <c r="J141" s="12">
        <f t="shared" si="4"/>
        <v>0</v>
      </c>
      <c r="K141" s="14">
        <f t="shared" si="5"/>
        <v>1</v>
      </c>
      <c r="L141" s="15">
        <v>127.782</v>
      </c>
      <c r="M141" s="16">
        <v>0</v>
      </c>
    </row>
    <row r="142" spans="1:13" s="17" customFormat="1" x14ac:dyDescent="0.25">
      <c r="A142" s="11">
        <v>103</v>
      </c>
      <c r="B142" s="11">
        <v>3031</v>
      </c>
      <c r="C142" s="11" t="s">
        <v>15</v>
      </c>
      <c r="D142" s="11" t="s">
        <v>246</v>
      </c>
      <c r="E142" s="12" t="s">
        <v>247</v>
      </c>
      <c r="F142" s="13" t="s">
        <v>18</v>
      </c>
      <c r="G142" s="12">
        <v>85</v>
      </c>
      <c r="H142" s="12">
        <v>85</v>
      </c>
      <c r="I142" s="12">
        <v>0</v>
      </c>
      <c r="J142" s="12">
        <f t="shared" si="4"/>
        <v>0</v>
      </c>
      <c r="K142" s="14">
        <f t="shared" si="5"/>
        <v>1</v>
      </c>
      <c r="L142" s="15">
        <v>127.723</v>
      </c>
      <c r="M142" s="16">
        <v>0</v>
      </c>
    </row>
    <row r="143" spans="1:13" x14ac:dyDescent="0.25">
      <c r="A143" s="1">
        <v>104</v>
      </c>
      <c r="B143" s="1">
        <v>2852</v>
      </c>
      <c r="C143" s="1" t="s">
        <v>15</v>
      </c>
      <c r="D143" s="1" t="s">
        <v>248</v>
      </c>
      <c r="E143" s="8" t="s">
        <v>249</v>
      </c>
      <c r="F143" s="9" t="s">
        <v>18</v>
      </c>
      <c r="G143" s="8">
        <v>446</v>
      </c>
      <c r="H143" s="8">
        <v>270</v>
      </c>
      <c r="I143" s="8">
        <v>176</v>
      </c>
      <c r="J143" s="8">
        <f t="shared" si="4"/>
        <v>0</v>
      </c>
      <c r="K143" s="10">
        <f t="shared" si="5"/>
        <v>1</v>
      </c>
      <c r="L143" s="18">
        <v>151.559</v>
      </c>
      <c r="M143" s="18">
        <v>120.91200000000001</v>
      </c>
    </row>
    <row r="144" spans="1:13" s="17" customFormat="1" x14ac:dyDescent="0.25">
      <c r="A144" s="11">
        <v>105</v>
      </c>
      <c r="B144" s="11">
        <v>2732</v>
      </c>
      <c r="C144" s="11" t="s">
        <v>15</v>
      </c>
      <c r="D144" s="11" t="s">
        <v>250</v>
      </c>
      <c r="E144" s="12" t="s">
        <v>251</v>
      </c>
      <c r="F144" s="13" t="s">
        <v>18</v>
      </c>
      <c r="G144" s="12">
        <v>561</v>
      </c>
      <c r="H144" s="12">
        <v>561</v>
      </c>
      <c r="I144" s="12">
        <v>0</v>
      </c>
      <c r="J144" s="12">
        <f t="shared" si="4"/>
        <v>0</v>
      </c>
      <c r="K144" s="14">
        <f t="shared" si="5"/>
        <v>1</v>
      </c>
      <c r="L144" s="15">
        <v>118.85899999999999</v>
      </c>
      <c r="M144" s="16">
        <v>0</v>
      </c>
    </row>
    <row r="145" spans="1:13" s="17" customFormat="1" x14ac:dyDescent="0.25">
      <c r="A145" s="11">
        <v>106</v>
      </c>
      <c r="B145" s="11">
        <v>10041</v>
      </c>
      <c r="C145" s="11" t="s">
        <v>15</v>
      </c>
      <c r="D145" s="11" t="s">
        <v>252</v>
      </c>
      <c r="E145" s="12" t="s">
        <v>253</v>
      </c>
      <c r="F145" s="13" t="s">
        <v>18</v>
      </c>
      <c r="G145" s="12">
        <v>34</v>
      </c>
      <c r="H145" s="12">
        <v>34</v>
      </c>
      <c r="I145" s="12">
        <v>0</v>
      </c>
      <c r="J145" s="12">
        <f t="shared" si="4"/>
        <v>0</v>
      </c>
      <c r="K145" s="14">
        <f t="shared" si="5"/>
        <v>1</v>
      </c>
      <c r="L145" s="15">
        <v>123.718</v>
      </c>
      <c r="M145" s="16">
        <v>0</v>
      </c>
    </row>
    <row r="146" spans="1:13" s="17" customFormat="1" x14ac:dyDescent="0.25">
      <c r="A146" s="11">
        <v>107</v>
      </c>
      <c r="B146" s="11">
        <v>3053</v>
      </c>
      <c r="C146" s="11" t="s">
        <v>15</v>
      </c>
      <c r="D146" s="11" t="s">
        <v>254</v>
      </c>
      <c r="E146" s="12" t="s">
        <v>255</v>
      </c>
      <c r="F146" s="13" t="s">
        <v>18</v>
      </c>
      <c r="G146" s="12">
        <v>79</v>
      </c>
      <c r="H146" s="12">
        <v>79</v>
      </c>
      <c r="I146" s="12">
        <v>0</v>
      </c>
      <c r="J146" s="12">
        <f t="shared" si="4"/>
        <v>0</v>
      </c>
      <c r="K146" s="14">
        <f t="shared" si="5"/>
        <v>1</v>
      </c>
      <c r="L146" s="15">
        <v>115.84099999999999</v>
      </c>
      <c r="M146" s="16">
        <v>0</v>
      </c>
    </row>
    <row r="147" spans="1:13" s="17" customFormat="1" x14ac:dyDescent="0.25">
      <c r="A147" s="11">
        <v>108</v>
      </c>
      <c r="B147" s="11">
        <v>3054</v>
      </c>
      <c r="C147" s="11" t="s">
        <v>15</v>
      </c>
      <c r="D147" s="11" t="s">
        <v>256</v>
      </c>
      <c r="E147" s="12" t="s">
        <v>257</v>
      </c>
      <c r="F147" s="13" t="s">
        <v>18</v>
      </c>
      <c r="G147" s="12">
        <v>68</v>
      </c>
      <c r="H147" s="12">
        <v>68</v>
      </c>
      <c r="I147" s="12">
        <v>0</v>
      </c>
      <c r="J147" s="12">
        <f t="shared" si="4"/>
        <v>0</v>
      </c>
      <c r="K147" s="14">
        <f t="shared" si="5"/>
        <v>1</v>
      </c>
      <c r="L147" s="15">
        <v>127.953</v>
      </c>
      <c r="M147" s="16">
        <v>0</v>
      </c>
    </row>
    <row r="148" spans="1:13" s="17" customFormat="1" x14ac:dyDescent="0.25">
      <c r="A148" s="11">
        <v>109</v>
      </c>
      <c r="B148" s="11">
        <v>3055</v>
      </c>
      <c r="C148" s="11" t="s">
        <v>15</v>
      </c>
      <c r="D148" s="11" t="s">
        <v>258</v>
      </c>
      <c r="E148" s="12" t="s">
        <v>259</v>
      </c>
      <c r="F148" s="13" t="s">
        <v>18</v>
      </c>
      <c r="G148" s="12">
        <v>156</v>
      </c>
      <c r="H148" s="12">
        <v>156</v>
      </c>
      <c r="I148" s="12">
        <v>0</v>
      </c>
      <c r="J148" s="12">
        <f t="shared" si="4"/>
        <v>0</v>
      </c>
      <c r="K148" s="14">
        <f t="shared" si="5"/>
        <v>1</v>
      </c>
      <c r="L148" s="15">
        <v>122.39400000000001</v>
      </c>
      <c r="M148" s="16">
        <v>0</v>
      </c>
    </row>
    <row r="149" spans="1:13" s="17" customFormat="1" x14ac:dyDescent="0.25">
      <c r="A149" s="11">
        <v>110</v>
      </c>
      <c r="B149" s="11">
        <v>3056</v>
      </c>
      <c r="C149" s="11" t="s">
        <v>15</v>
      </c>
      <c r="D149" s="11" t="s">
        <v>260</v>
      </c>
      <c r="E149" s="12" t="s">
        <v>261</v>
      </c>
      <c r="F149" s="13" t="s">
        <v>18</v>
      </c>
      <c r="G149" s="12">
        <v>211</v>
      </c>
      <c r="H149" s="12">
        <v>211</v>
      </c>
      <c r="I149" s="12">
        <v>0</v>
      </c>
      <c r="J149" s="12">
        <f t="shared" si="4"/>
        <v>0</v>
      </c>
      <c r="K149" s="14">
        <f t="shared" si="5"/>
        <v>1</v>
      </c>
      <c r="L149" s="15">
        <v>126.14700000000001</v>
      </c>
      <c r="M149" s="16">
        <v>0</v>
      </c>
    </row>
    <row r="150" spans="1:13" s="17" customFormat="1" x14ac:dyDescent="0.25">
      <c r="A150" s="11">
        <v>111</v>
      </c>
      <c r="B150" s="11">
        <v>17245</v>
      </c>
      <c r="C150" s="11" t="s">
        <v>15</v>
      </c>
      <c r="D150" s="11" t="s">
        <v>262</v>
      </c>
      <c r="E150" s="12" t="s">
        <v>263</v>
      </c>
      <c r="F150" s="13" t="s">
        <v>18</v>
      </c>
      <c r="G150" s="12">
        <v>168</v>
      </c>
      <c r="H150" s="12">
        <v>168</v>
      </c>
      <c r="I150" s="12">
        <v>0</v>
      </c>
      <c r="J150" s="12">
        <f t="shared" si="4"/>
        <v>0</v>
      </c>
      <c r="K150" s="14">
        <f t="shared" si="5"/>
        <v>1</v>
      </c>
      <c r="L150" s="15">
        <v>123.13</v>
      </c>
      <c r="M150" s="16">
        <v>0</v>
      </c>
    </row>
    <row r="151" spans="1:13" x14ac:dyDescent="0.25">
      <c r="A151" s="1">
        <v>112</v>
      </c>
      <c r="B151" s="1">
        <v>2851</v>
      </c>
      <c r="C151" s="1" t="s">
        <v>15</v>
      </c>
      <c r="D151" s="1" t="s">
        <v>264</v>
      </c>
      <c r="E151" s="8" t="s">
        <v>265</v>
      </c>
      <c r="F151" s="9" t="s">
        <v>18</v>
      </c>
      <c r="G151" s="8">
        <v>1017</v>
      </c>
      <c r="H151" s="8">
        <v>750</v>
      </c>
      <c r="I151" s="8">
        <v>267</v>
      </c>
      <c r="J151" s="8">
        <f t="shared" si="4"/>
        <v>0</v>
      </c>
      <c r="K151" s="10">
        <f t="shared" si="5"/>
        <v>1</v>
      </c>
      <c r="L151" s="18">
        <v>149.81200000000001</v>
      </c>
      <c r="M151" s="18">
        <v>75</v>
      </c>
    </row>
    <row r="152" spans="1:13" s="17" customFormat="1" x14ac:dyDescent="0.25">
      <c r="A152" s="11">
        <v>113</v>
      </c>
      <c r="B152" s="11">
        <v>3074</v>
      </c>
      <c r="C152" s="11" t="s">
        <v>15</v>
      </c>
      <c r="D152" s="11" t="s">
        <v>266</v>
      </c>
      <c r="E152" s="12" t="s">
        <v>267</v>
      </c>
      <c r="F152" s="13" t="s">
        <v>18</v>
      </c>
      <c r="G152" s="12">
        <v>126</v>
      </c>
      <c r="H152" s="12">
        <v>126</v>
      </c>
      <c r="I152" s="12">
        <v>0</v>
      </c>
      <c r="J152" s="12">
        <f t="shared" si="4"/>
        <v>0</v>
      </c>
      <c r="K152" s="14">
        <f t="shared" si="5"/>
        <v>1</v>
      </c>
      <c r="L152" s="15">
        <v>117.735</v>
      </c>
      <c r="M152" s="16">
        <v>0</v>
      </c>
    </row>
    <row r="153" spans="1:13" x14ac:dyDescent="0.25">
      <c r="A153" s="1">
        <v>114</v>
      </c>
      <c r="B153" s="1">
        <v>3075</v>
      </c>
      <c r="C153" s="1" t="s">
        <v>15</v>
      </c>
      <c r="D153" s="1" t="s">
        <v>268</v>
      </c>
      <c r="E153" s="8" t="s">
        <v>269</v>
      </c>
      <c r="F153" s="9" t="s">
        <v>18</v>
      </c>
      <c r="G153" s="8">
        <v>370</v>
      </c>
      <c r="H153" s="8">
        <v>320</v>
      </c>
      <c r="I153" s="8">
        <v>50</v>
      </c>
      <c r="J153" s="8">
        <f t="shared" si="4"/>
        <v>0</v>
      </c>
      <c r="K153" s="10">
        <f t="shared" si="5"/>
        <v>1</v>
      </c>
      <c r="L153" s="18">
        <v>134.65799999999999</v>
      </c>
      <c r="M153" s="18">
        <v>119.73</v>
      </c>
    </row>
    <row r="154" spans="1:13" s="17" customFormat="1" x14ac:dyDescent="0.25">
      <c r="A154" s="11">
        <v>115</v>
      </c>
      <c r="B154" s="11">
        <v>3076</v>
      </c>
      <c r="C154" s="11" t="s">
        <v>15</v>
      </c>
      <c r="D154" s="11" t="s">
        <v>270</v>
      </c>
      <c r="E154" s="12" t="s">
        <v>271</v>
      </c>
      <c r="F154" s="13" t="s">
        <v>18</v>
      </c>
      <c r="G154" s="12">
        <v>61</v>
      </c>
      <c r="H154" s="12">
        <v>61</v>
      </c>
      <c r="I154" s="12">
        <v>0</v>
      </c>
      <c r="J154" s="12">
        <f t="shared" si="4"/>
        <v>0</v>
      </c>
      <c r="K154" s="14">
        <f t="shared" si="5"/>
        <v>1</v>
      </c>
      <c r="L154" s="15">
        <v>120.559</v>
      </c>
      <c r="M154" s="16">
        <v>0</v>
      </c>
    </row>
    <row r="155" spans="1:13" s="17" customFormat="1" x14ac:dyDescent="0.25">
      <c r="A155" s="11">
        <v>116</v>
      </c>
      <c r="B155" s="11">
        <v>3077</v>
      </c>
      <c r="C155" s="11" t="s">
        <v>15</v>
      </c>
      <c r="D155" s="11" t="s">
        <v>272</v>
      </c>
      <c r="E155" s="12" t="s">
        <v>273</v>
      </c>
      <c r="F155" s="13" t="s">
        <v>18</v>
      </c>
      <c r="G155" s="12">
        <v>113</v>
      </c>
      <c r="H155" s="12">
        <v>113</v>
      </c>
      <c r="I155" s="12">
        <v>0</v>
      </c>
      <c r="J155" s="12">
        <f t="shared" si="4"/>
        <v>0</v>
      </c>
      <c r="K155" s="14">
        <f t="shared" si="5"/>
        <v>1</v>
      </c>
      <c r="L155" s="15">
        <v>120.88200000000001</v>
      </c>
      <c r="M155" s="16">
        <v>0</v>
      </c>
    </row>
    <row r="156" spans="1:13" s="17" customFormat="1" x14ac:dyDescent="0.25">
      <c r="A156" s="11">
        <v>117</v>
      </c>
      <c r="B156" s="11">
        <v>3078</v>
      </c>
      <c r="C156" s="11" t="s">
        <v>15</v>
      </c>
      <c r="D156" s="11" t="s">
        <v>274</v>
      </c>
      <c r="E156" s="12" t="s">
        <v>275</v>
      </c>
      <c r="F156" s="13" t="s">
        <v>18</v>
      </c>
      <c r="G156" s="12">
        <v>56</v>
      </c>
      <c r="H156" s="12">
        <v>56</v>
      </c>
      <c r="I156" s="12">
        <v>0</v>
      </c>
      <c r="J156" s="12">
        <f t="shared" si="4"/>
        <v>0</v>
      </c>
      <c r="K156" s="14">
        <f t="shared" si="5"/>
        <v>1</v>
      </c>
      <c r="L156" s="15">
        <v>125.4</v>
      </c>
      <c r="M156" s="16">
        <v>0</v>
      </c>
    </row>
    <row r="157" spans="1:13" x14ac:dyDescent="0.25">
      <c r="A157" s="1">
        <v>118</v>
      </c>
      <c r="B157" s="1">
        <v>11560</v>
      </c>
      <c r="C157" s="1" t="s">
        <v>15</v>
      </c>
      <c r="D157" s="1" t="s">
        <v>276</v>
      </c>
      <c r="E157" s="8" t="s">
        <v>277</v>
      </c>
      <c r="F157" s="9" t="s">
        <v>18</v>
      </c>
      <c r="G157" s="8">
        <v>2824</v>
      </c>
      <c r="H157" s="8">
        <v>700</v>
      </c>
      <c r="I157" s="8">
        <v>700</v>
      </c>
      <c r="J157" s="8">
        <f t="shared" si="4"/>
        <v>1424</v>
      </c>
      <c r="K157" s="10">
        <f t="shared" si="5"/>
        <v>0.49575070821529743</v>
      </c>
      <c r="L157" s="18">
        <v>164.7646</v>
      </c>
      <c r="M157" s="18">
        <v>154.37119999999999</v>
      </c>
    </row>
    <row r="158" spans="1:13" s="17" customFormat="1" x14ac:dyDescent="0.25">
      <c r="A158" s="11">
        <v>119</v>
      </c>
      <c r="B158" s="11">
        <v>2733</v>
      </c>
      <c r="C158" s="11" t="s">
        <v>15</v>
      </c>
      <c r="D158" s="11" t="s">
        <v>278</v>
      </c>
      <c r="E158" s="12" t="s">
        <v>279</v>
      </c>
      <c r="F158" s="13" t="s">
        <v>18</v>
      </c>
      <c r="G158" s="12">
        <v>643</v>
      </c>
      <c r="H158" s="12">
        <v>643</v>
      </c>
      <c r="I158" s="12">
        <v>0</v>
      </c>
      <c r="J158" s="12">
        <f t="shared" si="4"/>
        <v>0</v>
      </c>
      <c r="K158" s="14">
        <f t="shared" si="5"/>
        <v>1</v>
      </c>
      <c r="L158" s="15">
        <v>113.252</v>
      </c>
      <c r="M158" s="16">
        <v>0</v>
      </c>
    </row>
    <row r="159" spans="1:13" s="17" customFormat="1" x14ac:dyDescent="0.25">
      <c r="A159" s="11">
        <v>120</v>
      </c>
      <c r="B159" s="11">
        <v>9040</v>
      </c>
      <c r="C159" s="11" t="s">
        <v>15</v>
      </c>
      <c r="D159" s="11" t="s">
        <v>280</v>
      </c>
      <c r="E159" s="12" t="s">
        <v>281</v>
      </c>
      <c r="F159" s="13" t="s">
        <v>18</v>
      </c>
      <c r="G159" s="12">
        <v>83</v>
      </c>
      <c r="H159" s="12">
        <v>83</v>
      </c>
      <c r="I159" s="12">
        <v>0</v>
      </c>
      <c r="J159" s="12">
        <f t="shared" si="4"/>
        <v>0</v>
      </c>
      <c r="K159" s="14">
        <f t="shared" si="5"/>
        <v>1</v>
      </c>
      <c r="L159" s="15">
        <v>66</v>
      </c>
      <c r="M159" s="16">
        <v>0</v>
      </c>
    </row>
    <row r="160" spans="1:13" s="17" customFormat="1" x14ac:dyDescent="0.25">
      <c r="A160" s="11">
        <v>121</v>
      </c>
      <c r="B160" s="11">
        <v>2850</v>
      </c>
      <c r="C160" s="11" t="s">
        <v>15</v>
      </c>
      <c r="D160" s="11" t="s">
        <v>282</v>
      </c>
      <c r="E160" s="12" t="s">
        <v>283</v>
      </c>
      <c r="F160" s="13" t="s">
        <v>18</v>
      </c>
      <c r="G160" s="12">
        <v>291</v>
      </c>
      <c r="H160" s="12">
        <v>291</v>
      </c>
      <c r="I160" s="12">
        <v>0</v>
      </c>
      <c r="J160" s="12">
        <f t="shared" si="4"/>
        <v>0</v>
      </c>
      <c r="K160" s="14">
        <f t="shared" si="5"/>
        <v>1</v>
      </c>
      <c r="L160" s="25">
        <v>122.07599999999999</v>
      </c>
      <c r="M160" s="16">
        <v>0</v>
      </c>
    </row>
    <row r="161" spans="1:13" s="17" customFormat="1" x14ac:dyDescent="0.25">
      <c r="A161" s="11">
        <v>122</v>
      </c>
      <c r="B161" s="11">
        <v>3040</v>
      </c>
      <c r="C161" s="11" t="s">
        <v>15</v>
      </c>
      <c r="D161" s="11" t="s">
        <v>284</v>
      </c>
      <c r="E161" s="12" t="s">
        <v>285</v>
      </c>
      <c r="F161" s="13" t="s">
        <v>18</v>
      </c>
      <c r="G161" s="12">
        <v>58</v>
      </c>
      <c r="H161" s="12">
        <v>58</v>
      </c>
      <c r="I161" s="12">
        <v>0</v>
      </c>
      <c r="J161" s="12">
        <f t="shared" si="4"/>
        <v>0</v>
      </c>
      <c r="K161" s="14">
        <f t="shared" si="5"/>
        <v>1</v>
      </c>
      <c r="L161" s="15">
        <v>122.947</v>
      </c>
      <c r="M161" s="16">
        <v>0</v>
      </c>
    </row>
    <row r="162" spans="1:13" s="17" customFormat="1" x14ac:dyDescent="0.25">
      <c r="A162" s="11">
        <v>123</v>
      </c>
      <c r="B162" s="11">
        <v>8919</v>
      </c>
      <c r="C162" s="11" t="s">
        <v>15</v>
      </c>
      <c r="D162" s="11" t="s">
        <v>286</v>
      </c>
      <c r="E162" s="12" t="s">
        <v>287</v>
      </c>
      <c r="F162" s="13" t="s">
        <v>18</v>
      </c>
      <c r="G162" s="12">
        <v>303</v>
      </c>
      <c r="H162" s="12">
        <v>303</v>
      </c>
      <c r="I162" s="12">
        <v>0</v>
      </c>
      <c r="J162" s="12">
        <f t="shared" si="4"/>
        <v>0</v>
      </c>
      <c r="K162" s="14">
        <f t="shared" si="5"/>
        <v>1</v>
      </c>
      <c r="L162" s="15">
        <v>125.259</v>
      </c>
      <c r="M162" s="16">
        <v>0</v>
      </c>
    </row>
    <row r="163" spans="1:13" x14ac:dyDescent="0.25">
      <c r="A163" s="1">
        <v>124</v>
      </c>
      <c r="B163" s="1">
        <v>10681</v>
      </c>
      <c r="C163" s="1" t="s">
        <v>15</v>
      </c>
      <c r="D163" s="1" t="s">
        <v>288</v>
      </c>
      <c r="E163" s="8" t="s">
        <v>289</v>
      </c>
      <c r="F163" s="9" t="s">
        <v>18</v>
      </c>
      <c r="G163" s="8">
        <v>139</v>
      </c>
      <c r="H163" s="8">
        <v>90</v>
      </c>
      <c r="I163" s="8">
        <v>49</v>
      </c>
      <c r="J163" s="8">
        <f t="shared" si="4"/>
        <v>0</v>
      </c>
      <c r="K163" s="10">
        <f t="shared" si="5"/>
        <v>1</v>
      </c>
      <c r="L163" s="18">
        <v>153.542</v>
      </c>
      <c r="M163" s="18">
        <v>128.14699999999999</v>
      </c>
    </row>
    <row r="164" spans="1:13" x14ac:dyDescent="0.25">
      <c r="A164" s="1">
        <v>125</v>
      </c>
      <c r="B164" s="1">
        <v>8918</v>
      </c>
      <c r="C164" s="1" t="s">
        <v>15</v>
      </c>
      <c r="D164" s="1" t="s">
        <v>290</v>
      </c>
      <c r="E164" s="8" t="s">
        <v>291</v>
      </c>
      <c r="F164" s="9" t="s">
        <v>18</v>
      </c>
      <c r="G164" s="8">
        <v>1531</v>
      </c>
      <c r="H164" s="8">
        <v>600</v>
      </c>
      <c r="I164" s="8">
        <v>600</v>
      </c>
      <c r="J164" s="8">
        <f t="shared" si="4"/>
        <v>331</v>
      </c>
      <c r="K164" s="10">
        <f t="shared" si="5"/>
        <v>0.78380143696930116</v>
      </c>
      <c r="L164" s="18">
        <v>157.4</v>
      </c>
      <c r="M164" s="18">
        <v>141.43680000000001</v>
      </c>
    </row>
    <row r="165" spans="1:13" x14ac:dyDescent="0.25">
      <c r="A165" s="1">
        <v>126</v>
      </c>
      <c r="B165" s="1">
        <v>2849</v>
      </c>
      <c r="C165" s="1" t="s">
        <v>15</v>
      </c>
      <c r="D165" s="1" t="s">
        <v>292</v>
      </c>
      <c r="E165" s="8" t="s">
        <v>293</v>
      </c>
      <c r="F165" s="9" t="s">
        <v>18</v>
      </c>
      <c r="G165" s="8">
        <v>194</v>
      </c>
      <c r="H165" s="8">
        <v>175</v>
      </c>
      <c r="I165" s="8">
        <v>19</v>
      </c>
      <c r="J165" s="8">
        <f t="shared" si="4"/>
        <v>0</v>
      </c>
      <c r="K165" s="10">
        <f t="shared" si="5"/>
        <v>1</v>
      </c>
      <c r="L165" s="18">
        <v>130.91800000000001</v>
      </c>
      <c r="M165" s="18">
        <v>122.85899999999999</v>
      </c>
    </row>
    <row r="166" spans="1:13" s="17" customFormat="1" x14ac:dyDescent="0.25">
      <c r="A166" s="11">
        <v>127</v>
      </c>
      <c r="B166" s="11">
        <v>5538</v>
      </c>
      <c r="C166" s="11" t="s">
        <v>15</v>
      </c>
      <c r="D166" s="11" t="s">
        <v>294</v>
      </c>
      <c r="E166" s="12" t="s">
        <v>295</v>
      </c>
      <c r="F166" s="13" t="s">
        <v>18</v>
      </c>
      <c r="G166" s="12">
        <v>79</v>
      </c>
      <c r="H166" s="12">
        <v>79</v>
      </c>
      <c r="I166" s="12">
        <v>0</v>
      </c>
      <c r="J166" s="12">
        <f t="shared" si="4"/>
        <v>0</v>
      </c>
      <c r="K166" s="14">
        <f t="shared" si="5"/>
        <v>1</v>
      </c>
      <c r="L166" s="15">
        <v>124.559</v>
      </c>
      <c r="M166" s="16">
        <v>0</v>
      </c>
    </row>
    <row r="167" spans="1:13" s="17" customFormat="1" x14ac:dyDescent="0.25">
      <c r="A167" s="11">
        <v>128</v>
      </c>
      <c r="B167" s="11">
        <v>3106</v>
      </c>
      <c r="C167" s="11" t="s">
        <v>15</v>
      </c>
      <c r="D167" s="11" t="s">
        <v>296</v>
      </c>
      <c r="E167" s="12" t="s">
        <v>297</v>
      </c>
      <c r="F167" s="13" t="s">
        <v>18</v>
      </c>
      <c r="G167" s="12">
        <v>152</v>
      </c>
      <c r="H167" s="12">
        <v>152</v>
      </c>
      <c r="I167" s="12">
        <v>0</v>
      </c>
      <c r="J167" s="12">
        <f t="shared" si="4"/>
        <v>0</v>
      </c>
      <c r="K167" s="14">
        <f t="shared" si="5"/>
        <v>1</v>
      </c>
      <c r="L167" s="15">
        <v>126.65300000000001</v>
      </c>
      <c r="M167" s="16">
        <v>0</v>
      </c>
    </row>
    <row r="168" spans="1:13" s="17" customFormat="1" x14ac:dyDescent="0.25">
      <c r="A168" s="11">
        <v>129</v>
      </c>
      <c r="B168" s="11">
        <v>3107</v>
      </c>
      <c r="C168" s="11" t="s">
        <v>15</v>
      </c>
      <c r="D168" s="11" t="s">
        <v>298</v>
      </c>
      <c r="E168" s="12" t="s">
        <v>299</v>
      </c>
      <c r="F168" s="13" t="s">
        <v>18</v>
      </c>
      <c r="G168" s="12">
        <v>171</v>
      </c>
      <c r="H168" s="12">
        <v>171</v>
      </c>
      <c r="I168" s="12">
        <v>0</v>
      </c>
      <c r="J168" s="12">
        <f t="shared" si="4"/>
        <v>0</v>
      </c>
      <c r="K168" s="14">
        <f t="shared" si="5"/>
        <v>1</v>
      </c>
      <c r="L168" s="15">
        <v>123.39400000000001</v>
      </c>
      <c r="M168" s="16">
        <v>0</v>
      </c>
    </row>
    <row r="169" spans="1:13" s="17" customFormat="1" x14ac:dyDescent="0.25">
      <c r="A169" s="11">
        <v>130</v>
      </c>
      <c r="B169" s="11">
        <v>12198</v>
      </c>
      <c r="C169" s="11" t="s">
        <v>15</v>
      </c>
      <c r="D169" s="11" t="s">
        <v>300</v>
      </c>
      <c r="E169" s="12" t="s">
        <v>301</v>
      </c>
      <c r="F169" s="13" t="s">
        <v>18</v>
      </c>
      <c r="G169" s="12">
        <v>121</v>
      </c>
      <c r="H169" s="12">
        <v>121</v>
      </c>
      <c r="I169" s="12">
        <v>0</v>
      </c>
      <c r="J169" s="12">
        <f t="shared" si="4"/>
        <v>0</v>
      </c>
      <c r="K169" s="14">
        <f t="shared" si="5"/>
        <v>1</v>
      </c>
      <c r="L169" s="15">
        <v>114.64100000000001</v>
      </c>
      <c r="M169" s="16">
        <v>0</v>
      </c>
    </row>
    <row r="170" spans="1:13" s="17" customFormat="1" x14ac:dyDescent="0.25">
      <c r="A170" s="11">
        <v>131</v>
      </c>
      <c r="B170" s="11">
        <v>2734</v>
      </c>
      <c r="C170" s="11" t="s">
        <v>15</v>
      </c>
      <c r="D170" s="11" t="s">
        <v>302</v>
      </c>
      <c r="E170" s="12" t="s">
        <v>303</v>
      </c>
      <c r="F170" s="13" t="s">
        <v>18</v>
      </c>
      <c r="G170" s="12">
        <v>586</v>
      </c>
      <c r="H170" s="12">
        <v>586</v>
      </c>
      <c r="I170" s="12">
        <v>0</v>
      </c>
      <c r="J170" s="12">
        <f t="shared" si="4"/>
        <v>0</v>
      </c>
      <c r="K170" s="14">
        <f t="shared" si="5"/>
        <v>1</v>
      </c>
      <c r="L170" s="15">
        <v>121.765</v>
      </c>
      <c r="M170" s="16">
        <v>0</v>
      </c>
    </row>
    <row r="171" spans="1:13" s="17" customFormat="1" x14ac:dyDescent="0.25">
      <c r="A171" s="11">
        <v>132</v>
      </c>
      <c r="B171" s="11">
        <v>9042</v>
      </c>
      <c r="C171" s="11" t="s">
        <v>15</v>
      </c>
      <c r="D171" s="11" t="s">
        <v>304</v>
      </c>
      <c r="E171" s="12" t="s">
        <v>305</v>
      </c>
      <c r="F171" s="13" t="s">
        <v>18</v>
      </c>
      <c r="G171" s="12">
        <v>162</v>
      </c>
      <c r="H171" s="12">
        <v>162</v>
      </c>
      <c r="I171" s="12">
        <v>0</v>
      </c>
      <c r="J171" s="12">
        <f t="shared" si="4"/>
        <v>0</v>
      </c>
      <c r="K171" s="14">
        <f t="shared" si="5"/>
        <v>1</v>
      </c>
      <c r="L171" s="15">
        <v>119.559</v>
      </c>
      <c r="M171" s="16">
        <v>0</v>
      </c>
    </row>
    <row r="172" spans="1:13" s="17" customFormat="1" x14ac:dyDescent="0.25">
      <c r="A172" s="11">
        <v>133</v>
      </c>
      <c r="B172" s="11">
        <v>2848</v>
      </c>
      <c r="C172" s="11" t="s">
        <v>15</v>
      </c>
      <c r="D172" s="11" t="s">
        <v>306</v>
      </c>
      <c r="E172" s="12" t="s">
        <v>307</v>
      </c>
      <c r="F172" s="13" t="s">
        <v>18</v>
      </c>
      <c r="G172" s="12">
        <v>173</v>
      </c>
      <c r="H172" s="12">
        <v>173</v>
      </c>
      <c r="I172" s="12">
        <v>0</v>
      </c>
      <c r="J172" s="12">
        <f t="shared" si="4"/>
        <v>0</v>
      </c>
      <c r="K172" s="14">
        <f t="shared" si="5"/>
        <v>1</v>
      </c>
      <c r="L172" s="15">
        <v>121.66500000000001</v>
      </c>
      <c r="M172" s="16">
        <v>0</v>
      </c>
    </row>
    <row r="173" spans="1:13" s="17" customFormat="1" x14ac:dyDescent="0.25">
      <c r="A173" s="11">
        <v>134</v>
      </c>
      <c r="B173" s="11">
        <v>10038</v>
      </c>
      <c r="C173" s="11" t="s">
        <v>15</v>
      </c>
      <c r="D173" s="11" t="s">
        <v>308</v>
      </c>
      <c r="E173" s="12" t="s">
        <v>309</v>
      </c>
      <c r="F173" s="13" t="s">
        <v>18</v>
      </c>
      <c r="G173" s="12">
        <v>26</v>
      </c>
      <c r="H173" s="12">
        <v>26</v>
      </c>
      <c r="I173" s="12">
        <v>0</v>
      </c>
      <c r="J173" s="12">
        <f t="shared" si="4"/>
        <v>0</v>
      </c>
      <c r="K173" s="14">
        <f t="shared" si="5"/>
        <v>1</v>
      </c>
      <c r="L173" s="15">
        <v>128.58199999999999</v>
      </c>
      <c r="M173" s="16">
        <v>0</v>
      </c>
    </row>
    <row r="174" spans="1:13" s="17" customFormat="1" x14ac:dyDescent="0.25">
      <c r="A174" s="11">
        <v>135</v>
      </c>
      <c r="B174" s="11">
        <v>15965</v>
      </c>
      <c r="C174" s="11" t="s">
        <v>15</v>
      </c>
      <c r="D174" s="11" t="s">
        <v>310</v>
      </c>
      <c r="E174" s="12" t="s">
        <v>311</v>
      </c>
      <c r="F174" s="13" t="s">
        <v>18</v>
      </c>
      <c r="G174" s="12">
        <v>60</v>
      </c>
      <c r="H174" s="12">
        <v>60</v>
      </c>
      <c r="I174" s="12">
        <v>0</v>
      </c>
      <c r="J174" s="12">
        <f t="shared" si="4"/>
        <v>0</v>
      </c>
      <c r="K174" s="14">
        <f t="shared" si="5"/>
        <v>1</v>
      </c>
      <c r="L174" s="15">
        <v>122.318</v>
      </c>
      <c r="M174" s="16">
        <v>0</v>
      </c>
    </row>
    <row r="175" spans="1:13" s="17" customFormat="1" x14ac:dyDescent="0.25">
      <c r="A175" s="11">
        <v>136</v>
      </c>
      <c r="B175" s="11">
        <v>10685</v>
      </c>
      <c r="C175" s="11" t="s">
        <v>15</v>
      </c>
      <c r="D175" s="11" t="s">
        <v>312</v>
      </c>
      <c r="E175" s="12" t="s">
        <v>313</v>
      </c>
      <c r="F175" s="13" t="s">
        <v>18</v>
      </c>
      <c r="G175" s="12">
        <v>56</v>
      </c>
      <c r="H175" s="12">
        <v>56</v>
      </c>
      <c r="I175" s="12">
        <v>0</v>
      </c>
      <c r="J175" s="12">
        <f t="shared" si="4"/>
        <v>0</v>
      </c>
      <c r="K175" s="14">
        <f t="shared" si="5"/>
        <v>1</v>
      </c>
      <c r="L175" s="15">
        <v>123.37</v>
      </c>
      <c r="M175" s="16">
        <v>0</v>
      </c>
    </row>
    <row r="176" spans="1:13" s="17" customFormat="1" x14ac:dyDescent="0.25">
      <c r="A176" s="11">
        <v>137</v>
      </c>
      <c r="B176" s="11">
        <v>9041</v>
      </c>
      <c r="C176" s="11" t="s">
        <v>15</v>
      </c>
      <c r="D176" s="11" t="s">
        <v>314</v>
      </c>
      <c r="E176" s="12" t="s">
        <v>315</v>
      </c>
      <c r="F176" s="13" t="s">
        <v>18</v>
      </c>
      <c r="G176" s="12">
        <v>21</v>
      </c>
      <c r="H176" s="12">
        <v>21</v>
      </c>
      <c r="I176" s="12">
        <v>0</v>
      </c>
      <c r="J176" s="12">
        <f t="shared" si="4"/>
        <v>0</v>
      </c>
      <c r="K176" s="14">
        <f t="shared" si="5"/>
        <v>1</v>
      </c>
      <c r="L176" s="15">
        <v>123.059</v>
      </c>
      <c r="M176" s="16">
        <v>0</v>
      </c>
    </row>
    <row r="177" spans="1:13" s="17" customFormat="1" x14ac:dyDescent="0.25">
      <c r="A177" s="11">
        <v>138</v>
      </c>
      <c r="B177" s="11">
        <v>15948</v>
      </c>
      <c r="C177" s="11" t="s">
        <v>15</v>
      </c>
      <c r="D177" s="11" t="s">
        <v>316</v>
      </c>
      <c r="E177" s="12" t="s">
        <v>317</v>
      </c>
      <c r="F177" s="13" t="s">
        <v>18</v>
      </c>
      <c r="G177" s="12">
        <v>46</v>
      </c>
      <c r="H177" s="12">
        <v>46</v>
      </c>
      <c r="I177" s="12">
        <v>0</v>
      </c>
      <c r="J177" s="12">
        <f t="shared" si="4"/>
        <v>0</v>
      </c>
      <c r="K177" s="14">
        <f t="shared" si="5"/>
        <v>1</v>
      </c>
      <c r="L177" s="15">
        <v>126.629</v>
      </c>
      <c r="M177" s="16">
        <v>0</v>
      </c>
    </row>
    <row r="178" spans="1:13" x14ac:dyDescent="0.25">
      <c r="A178" s="1">
        <v>139</v>
      </c>
      <c r="B178" s="1">
        <v>2847</v>
      </c>
      <c r="C178" s="1" t="s">
        <v>15</v>
      </c>
      <c r="D178" s="1" t="s">
        <v>318</v>
      </c>
      <c r="E178" s="8" t="s">
        <v>319</v>
      </c>
      <c r="F178" s="9" t="s">
        <v>18</v>
      </c>
      <c r="G178" s="8">
        <v>156</v>
      </c>
      <c r="H178" s="8">
        <v>120</v>
      </c>
      <c r="I178" s="8">
        <v>36</v>
      </c>
      <c r="J178" s="8">
        <f t="shared" si="4"/>
        <v>0</v>
      </c>
      <c r="K178" s="10">
        <f t="shared" si="5"/>
        <v>1</v>
      </c>
      <c r="L178" s="18">
        <v>140.941</v>
      </c>
      <c r="M178" s="18">
        <v>125.959</v>
      </c>
    </row>
    <row r="179" spans="1:13" s="17" customFormat="1" x14ac:dyDescent="0.25">
      <c r="A179" s="11">
        <v>140</v>
      </c>
      <c r="B179" s="11">
        <v>9039</v>
      </c>
      <c r="C179" s="11" t="s">
        <v>15</v>
      </c>
      <c r="D179" s="11" t="s">
        <v>320</v>
      </c>
      <c r="E179" s="12" t="s">
        <v>321</v>
      </c>
      <c r="F179" s="13" t="s">
        <v>18</v>
      </c>
      <c r="G179" s="12">
        <v>83</v>
      </c>
      <c r="H179" s="12">
        <v>83</v>
      </c>
      <c r="I179" s="12">
        <v>0</v>
      </c>
      <c r="J179" s="12">
        <f t="shared" si="4"/>
        <v>0</v>
      </c>
      <c r="K179" s="14">
        <f t="shared" si="5"/>
        <v>1</v>
      </c>
      <c r="L179" s="15">
        <v>121.08799999999999</v>
      </c>
      <c r="M179" s="16">
        <v>0</v>
      </c>
    </row>
    <row r="180" spans="1:13" x14ac:dyDescent="0.25">
      <c r="A180" s="1">
        <v>141</v>
      </c>
      <c r="B180" s="1">
        <v>3099</v>
      </c>
      <c r="C180" s="1" t="s">
        <v>15</v>
      </c>
      <c r="D180" s="1" t="s">
        <v>322</v>
      </c>
      <c r="E180" s="8" t="s">
        <v>323</v>
      </c>
      <c r="F180" s="9" t="s">
        <v>18</v>
      </c>
      <c r="G180" s="8">
        <v>55</v>
      </c>
      <c r="H180" s="8">
        <v>35</v>
      </c>
      <c r="I180" s="8">
        <v>20</v>
      </c>
      <c r="J180" s="8">
        <f t="shared" si="4"/>
        <v>0</v>
      </c>
      <c r="K180" s="10">
        <f t="shared" si="5"/>
        <v>1</v>
      </c>
      <c r="L180" s="18">
        <v>139.77000000000001</v>
      </c>
      <c r="M180" s="18">
        <v>122.33499999999999</v>
      </c>
    </row>
    <row r="181" spans="1:13" s="17" customFormat="1" x14ac:dyDescent="0.25">
      <c r="A181" s="11">
        <v>142</v>
      </c>
      <c r="B181" s="11">
        <v>10683</v>
      </c>
      <c r="C181" s="11" t="s">
        <v>15</v>
      </c>
      <c r="D181" s="11" t="s">
        <v>324</v>
      </c>
      <c r="E181" s="12" t="s">
        <v>325</v>
      </c>
      <c r="F181" s="13" t="s">
        <v>18</v>
      </c>
      <c r="G181" s="12">
        <v>52</v>
      </c>
      <c r="H181" s="12">
        <v>52</v>
      </c>
      <c r="I181" s="12">
        <v>0</v>
      </c>
      <c r="J181" s="12">
        <f t="shared" si="4"/>
        <v>0</v>
      </c>
      <c r="K181" s="14">
        <f t="shared" si="5"/>
        <v>1</v>
      </c>
      <c r="L181" s="15">
        <v>131.34100000000001</v>
      </c>
      <c r="M181" s="16">
        <v>0</v>
      </c>
    </row>
    <row r="182" spans="1:13" s="17" customFormat="1" x14ac:dyDescent="0.25">
      <c r="A182" s="11">
        <v>143</v>
      </c>
      <c r="B182" s="11">
        <v>10682</v>
      </c>
      <c r="C182" s="11" t="s">
        <v>15</v>
      </c>
      <c r="D182" s="11" t="s">
        <v>326</v>
      </c>
      <c r="E182" s="12" t="s">
        <v>327</v>
      </c>
      <c r="F182" s="13" t="s">
        <v>18</v>
      </c>
      <c r="G182" s="12">
        <v>58</v>
      </c>
      <c r="H182" s="12">
        <v>58</v>
      </c>
      <c r="I182" s="12">
        <v>0</v>
      </c>
      <c r="J182" s="12">
        <f t="shared" si="4"/>
        <v>0</v>
      </c>
      <c r="K182" s="14">
        <f t="shared" si="5"/>
        <v>1</v>
      </c>
      <c r="L182" s="15">
        <v>124.688</v>
      </c>
      <c r="M182" s="16">
        <v>0</v>
      </c>
    </row>
    <row r="183" spans="1:13" s="17" customFormat="1" ht="30" x14ac:dyDescent="0.25">
      <c r="A183" s="11">
        <v>144</v>
      </c>
      <c r="B183" s="11">
        <v>12042</v>
      </c>
      <c r="C183" s="11" t="s">
        <v>15</v>
      </c>
      <c r="D183" s="11" t="s">
        <v>328</v>
      </c>
      <c r="E183" s="12" t="s">
        <v>329</v>
      </c>
      <c r="F183" s="13" t="s">
        <v>96</v>
      </c>
      <c r="G183" s="12">
        <v>57</v>
      </c>
      <c r="H183" s="12">
        <v>57</v>
      </c>
      <c r="I183" s="12">
        <v>0</v>
      </c>
      <c r="J183" s="12">
        <f t="shared" si="4"/>
        <v>0</v>
      </c>
      <c r="K183" s="14">
        <f t="shared" si="5"/>
        <v>1</v>
      </c>
      <c r="L183" s="15">
        <v>124.095</v>
      </c>
      <c r="M183" s="16">
        <v>0</v>
      </c>
    </row>
    <row r="184" spans="1:13" x14ac:dyDescent="0.25">
      <c r="A184" s="1">
        <v>144</v>
      </c>
      <c r="B184" s="1">
        <v>2846</v>
      </c>
      <c r="C184" s="1" t="s">
        <v>15</v>
      </c>
      <c r="D184" s="1" t="s">
        <v>328</v>
      </c>
      <c r="E184" s="8" t="s">
        <v>329</v>
      </c>
      <c r="F184" s="9" t="s">
        <v>18</v>
      </c>
      <c r="G184" s="8">
        <v>824</v>
      </c>
      <c r="H184" s="8">
        <v>500</v>
      </c>
      <c r="I184" s="8">
        <v>324</v>
      </c>
      <c r="J184" s="8">
        <f t="shared" si="4"/>
        <v>0</v>
      </c>
      <c r="K184" s="10">
        <f t="shared" si="5"/>
        <v>1</v>
      </c>
      <c r="L184" s="18">
        <v>155.624</v>
      </c>
      <c r="M184" s="18">
        <v>117.953</v>
      </c>
    </row>
    <row r="185" spans="1:13" x14ac:dyDescent="0.25">
      <c r="A185" s="1">
        <v>145</v>
      </c>
      <c r="B185" s="1">
        <v>3059</v>
      </c>
      <c r="C185" s="1" t="s">
        <v>15</v>
      </c>
      <c r="D185" s="1" t="s">
        <v>330</v>
      </c>
      <c r="E185" s="8" t="s">
        <v>331</v>
      </c>
      <c r="F185" s="9" t="s">
        <v>18</v>
      </c>
      <c r="G185" s="8">
        <v>200</v>
      </c>
      <c r="H185" s="8">
        <v>120</v>
      </c>
      <c r="I185" s="8">
        <v>80</v>
      </c>
      <c r="J185" s="8">
        <f t="shared" si="4"/>
        <v>0</v>
      </c>
      <c r="K185" s="10">
        <f t="shared" si="5"/>
        <v>1</v>
      </c>
      <c r="L185" s="18">
        <v>154.38800000000001</v>
      </c>
      <c r="M185" s="18">
        <v>124.759</v>
      </c>
    </row>
    <row r="186" spans="1:13" s="17" customFormat="1" x14ac:dyDescent="0.25">
      <c r="A186" s="11">
        <v>146</v>
      </c>
      <c r="B186" s="11">
        <v>7038</v>
      </c>
      <c r="C186" s="11" t="s">
        <v>15</v>
      </c>
      <c r="D186" s="11" t="s">
        <v>332</v>
      </c>
      <c r="E186" s="12" t="s">
        <v>333</v>
      </c>
      <c r="F186" s="13" t="s">
        <v>18</v>
      </c>
      <c r="G186" s="12">
        <v>52</v>
      </c>
      <c r="H186" s="12">
        <v>52</v>
      </c>
      <c r="I186" s="12">
        <v>0</v>
      </c>
      <c r="J186" s="12">
        <f t="shared" si="4"/>
        <v>0</v>
      </c>
      <c r="K186" s="14">
        <f t="shared" si="5"/>
        <v>1</v>
      </c>
      <c r="L186" s="15">
        <v>126.629</v>
      </c>
      <c r="M186" s="16">
        <v>0</v>
      </c>
    </row>
    <row r="187" spans="1:13" s="17" customFormat="1" x14ac:dyDescent="0.25">
      <c r="A187" s="11">
        <v>147</v>
      </c>
      <c r="B187" s="11">
        <v>3061</v>
      </c>
      <c r="C187" s="11" t="s">
        <v>15</v>
      </c>
      <c r="D187" s="11" t="s">
        <v>334</v>
      </c>
      <c r="E187" s="12" t="s">
        <v>335</v>
      </c>
      <c r="F187" s="13" t="s">
        <v>18</v>
      </c>
      <c r="G187" s="12">
        <v>96</v>
      </c>
      <c r="H187" s="12">
        <v>96</v>
      </c>
      <c r="I187" s="12">
        <v>0</v>
      </c>
      <c r="J187" s="12">
        <f t="shared" si="4"/>
        <v>0</v>
      </c>
      <c r="K187" s="14">
        <f t="shared" si="5"/>
        <v>1</v>
      </c>
      <c r="L187" s="15">
        <v>127.63</v>
      </c>
      <c r="M187" s="16">
        <v>0</v>
      </c>
    </row>
    <row r="188" spans="1:13" s="17" customFormat="1" x14ac:dyDescent="0.25">
      <c r="A188" s="11">
        <v>148</v>
      </c>
      <c r="B188" s="11">
        <v>3062</v>
      </c>
      <c r="C188" s="11" t="s">
        <v>15</v>
      </c>
      <c r="D188" s="11" t="s">
        <v>336</v>
      </c>
      <c r="E188" s="12" t="s">
        <v>337</v>
      </c>
      <c r="F188" s="13" t="s">
        <v>18</v>
      </c>
      <c r="G188" s="12">
        <v>90</v>
      </c>
      <c r="H188" s="12">
        <v>90</v>
      </c>
      <c r="I188" s="12">
        <v>0</v>
      </c>
      <c r="J188" s="12">
        <f t="shared" si="4"/>
        <v>0</v>
      </c>
      <c r="K188" s="14">
        <f t="shared" si="5"/>
        <v>1</v>
      </c>
      <c r="L188" s="15">
        <v>127.41200000000001</v>
      </c>
      <c r="M188" s="16">
        <v>0</v>
      </c>
    </row>
    <row r="189" spans="1:13" s="17" customFormat="1" x14ac:dyDescent="0.25">
      <c r="A189" s="11">
        <v>149</v>
      </c>
      <c r="B189" s="11">
        <v>6543</v>
      </c>
      <c r="C189" s="11" t="s">
        <v>15</v>
      </c>
      <c r="D189" s="11" t="s">
        <v>338</v>
      </c>
      <c r="E189" s="12" t="s">
        <v>339</v>
      </c>
      <c r="F189" s="13" t="s">
        <v>91</v>
      </c>
      <c r="G189" s="12">
        <v>27</v>
      </c>
      <c r="H189" s="12">
        <v>27</v>
      </c>
      <c r="I189" s="12">
        <v>0</v>
      </c>
      <c r="J189" s="12">
        <f t="shared" si="4"/>
        <v>0</v>
      </c>
      <c r="K189" s="14">
        <f t="shared" si="5"/>
        <v>1</v>
      </c>
      <c r="L189" s="15">
        <v>124.60599999999999</v>
      </c>
      <c r="M189" s="16">
        <v>0</v>
      </c>
    </row>
    <row r="190" spans="1:13" s="17" customFormat="1" x14ac:dyDescent="0.25">
      <c r="A190" s="11">
        <v>149</v>
      </c>
      <c r="B190" s="11">
        <v>7226</v>
      </c>
      <c r="C190" s="11" t="s">
        <v>15</v>
      </c>
      <c r="D190" s="11" t="s">
        <v>338</v>
      </c>
      <c r="E190" s="12" t="s">
        <v>339</v>
      </c>
      <c r="F190" s="13" t="s">
        <v>101</v>
      </c>
      <c r="G190" s="12">
        <v>50</v>
      </c>
      <c r="H190" s="12">
        <v>50</v>
      </c>
      <c r="I190" s="12">
        <v>0</v>
      </c>
      <c r="J190" s="12">
        <f t="shared" si="4"/>
        <v>0</v>
      </c>
      <c r="K190" s="14">
        <f t="shared" si="5"/>
        <v>1</v>
      </c>
      <c r="L190" s="15">
        <v>116.123</v>
      </c>
      <c r="M190" s="16">
        <v>0</v>
      </c>
    </row>
    <row r="191" spans="1:13" s="17" customFormat="1" x14ac:dyDescent="0.25">
      <c r="A191" s="11">
        <v>149</v>
      </c>
      <c r="B191" s="11">
        <v>2735</v>
      </c>
      <c r="C191" s="11" t="s">
        <v>15</v>
      </c>
      <c r="D191" s="11" t="s">
        <v>338</v>
      </c>
      <c r="E191" s="12" t="s">
        <v>339</v>
      </c>
      <c r="F191" s="13" t="s">
        <v>18</v>
      </c>
      <c r="G191" s="12">
        <v>213</v>
      </c>
      <c r="H191" s="12">
        <v>213</v>
      </c>
      <c r="I191" s="12">
        <v>0</v>
      </c>
      <c r="J191" s="12">
        <f t="shared" si="4"/>
        <v>0</v>
      </c>
      <c r="K191" s="14">
        <f t="shared" si="5"/>
        <v>1</v>
      </c>
      <c r="L191" s="15">
        <v>122.35899999999999</v>
      </c>
      <c r="M191" s="16">
        <v>0</v>
      </c>
    </row>
    <row r="192" spans="1:13" s="17" customFormat="1" x14ac:dyDescent="0.25">
      <c r="A192" s="11">
        <v>150</v>
      </c>
      <c r="B192" s="11">
        <v>3045</v>
      </c>
      <c r="C192" s="11" t="s">
        <v>15</v>
      </c>
      <c r="D192" s="11" t="s">
        <v>340</v>
      </c>
      <c r="E192" s="12" t="s">
        <v>341</v>
      </c>
      <c r="F192" s="13" t="s">
        <v>18</v>
      </c>
      <c r="G192" s="12">
        <v>68</v>
      </c>
      <c r="H192" s="12">
        <v>68</v>
      </c>
      <c r="I192" s="12">
        <v>0</v>
      </c>
      <c r="J192" s="12">
        <f t="shared" si="4"/>
        <v>0</v>
      </c>
      <c r="K192" s="14">
        <f t="shared" si="5"/>
        <v>1</v>
      </c>
      <c r="L192" s="15">
        <v>124.1</v>
      </c>
      <c r="M192" s="16">
        <v>0</v>
      </c>
    </row>
    <row r="193" spans="1:13" s="17" customFormat="1" x14ac:dyDescent="0.25">
      <c r="A193" s="11">
        <v>151</v>
      </c>
      <c r="B193" s="11">
        <v>11563</v>
      </c>
      <c r="C193" s="11" t="s">
        <v>15</v>
      </c>
      <c r="D193" s="11" t="s">
        <v>342</v>
      </c>
      <c r="E193" s="12" t="s">
        <v>343</v>
      </c>
      <c r="F193" s="13" t="s">
        <v>18</v>
      </c>
      <c r="G193" s="12">
        <v>22</v>
      </c>
      <c r="H193" s="12">
        <v>22</v>
      </c>
      <c r="I193" s="12">
        <v>0</v>
      </c>
      <c r="J193" s="12">
        <f t="shared" si="4"/>
        <v>0</v>
      </c>
      <c r="K193" s="14">
        <f t="shared" si="5"/>
        <v>1</v>
      </c>
      <c r="L193" s="15">
        <v>125.512</v>
      </c>
      <c r="M193" s="16">
        <v>0</v>
      </c>
    </row>
    <row r="194" spans="1:13" s="17" customFormat="1" x14ac:dyDescent="0.25">
      <c r="A194" s="11">
        <v>152</v>
      </c>
      <c r="B194" s="11">
        <v>3047</v>
      </c>
      <c r="C194" s="11" t="s">
        <v>15</v>
      </c>
      <c r="D194" s="11" t="s">
        <v>344</v>
      </c>
      <c r="E194" s="12" t="s">
        <v>345</v>
      </c>
      <c r="F194" s="13" t="s">
        <v>18</v>
      </c>
      <c r="G194" s="12">
        <v>131</v>
      </c>
      <c r="H194" s="12">
        <v>131</v>
      </c>
      <c r="I194" s="12">
        <v>0</v>
      </c>
      <c r="J194" s="12">
        <f t="shared" si="4"/>
        <v>0</v>
      </c>
      <c r="K194" s="14">
        <f t="shared" si="5"/>
        <v>1</v>
      </c>
      <c r="L194" s="15">
        <v>120.40600000000001</v>
      </c>
      <c r="M194" s="16">
        <v>0</v>
      </c>
    </row>
    <row r="195" spans="1:13" s="17" customFormat="1" x14ac:dyDescent="0.25">
      <c r="A195" s="11">
        <v>153</v>
      </c>
      <c r="B195" s="11">
        <v>15950</v>
      </c>
      <c r="C195" s="11" t="s">
        <v>15</v>
      </c>
      <c r="D195" s="11" t="s">
        <v>346</v>
      </c>
      <c r="E195" s="12" t="s">
        <v>347</v>
      </c>
      <c r="F195" s="13" t="s">
        <v>18</v>
      </c>
      <c r="G195" s="12">
        <v>41</v>
      </c>
      <c r="H195" s="12">
        <v>41</v>
      </c>
      <c r="I195" s="12">
        <v>0</v>
      </c>
      <c r="J195" s="12">
        <f t="shared" si="4"/>
        <v>0</v>
      </c>
      <c r="K195" s="14">
        <f t="shared" si="5"/>
        <v>1</v>
      </c>
      <c r="L195" s="15">
        <v>117.92400000000001</v>
      </c>
      <c r="M195" s="16">
        <v>0</v>
      </c>
    </row>
    <row r="196" spans="1:13" x14ac:dyDescent="0.25">
      <c r="A196" s="1">
        <v>154</v>
      </c>
      <c r="B196" s="1">
        <v>2845</v>
      </c>
      <c r="C196" s="1" t="s">
        <v>15</v>
      </c>
      <c r="D196" s="1" t="s">
        <v>348</v>
      </c>
      <c r="E196" s="8" t="s">
        <v>349</v>
      </c>
      <c r="F196" s="9" t="s">
        <v>18</v>
      </c>
      <c r="G196" s="8">
        <v>1515</v>
      </c>
      <c r="H196" s="8">
        <v>600</v>
      </c>
      <c r="I196" s="8">
        <v>600</v>
      </c>
      <c r="J196" s="8">
        <f t="shared" si="4"/>
        <v>315</v>
      </c>
      <c r="K196" s="10">
        <f t="shared" si="5"/>
        <v>0.79207920792079212</v>
      </c>
      <c r="L196" s="18">
        <v>156.471</v>
      </c>
      <c r="M196" s="18">
        <v>141.36500000000001</v>
      </c>
    </row>
    <row r="197" spans="1:13" x14ac:dyDescent="0.25">
      <c r="A197" s="1">
        <v>155</v>
      </c>
      <c r="B197" s="1">
        <v>3025</v>
      </c>
      <c r="C197" s="1" t="s">
        <v>15</v>
      </c>
      <c r="D197" s="1" t="s">
        <v>350</v>
      </c>
      <c r="E197" s="8" t="s">
        <v>351</v>
      </c>
      <c r="F197" s="9" t="s">
        <v>18</v>
      </c>
      <c r="G197" s="8">
        <v>375</v>
      </c>
      <c r="H197" s="8">
        <v>196</v>
      </c>
      <c r="I197" s="8">
        <v>179</v>
      </c>
      <c r="J197" s="8">
        <f t="shared" si="4"/>
        <v>0</v>
      </c>
      <c r="K197" s="10">
        <f t="shared" si="5"/>
        <v>1</v>
      </c>
      <c r="L197" s="18">
        <v>150.024</v>
      </c>
      <c r="M197" s="18">
        <v>116.553</v>
      </c>
    </row>
    <row r="198" spans="1:13" x14ac:dyDescent="0.25">
      <c r="A198" s="1">
        <v>156</v>
      </c>
      <c r="B198" s="1">
        <v>11565</v>
      </c>
      <c r="C198" s="1" t="s">
        <v>15</v>
      </c>
      <c r="D198" s="1" t="s">
        <v>352</v>
      </c>
      <c r="E198" s="8" t="s">
        <v>353</v>
      </c>
      <c r="F198" s="9" t="s">
        <v>18</v>
      </c>
      <c r="G198" s="8">
        <v>154</v>
      </c>
      <c r="H198" s="8">
        <v>135</v>
      </c>
      <c r="I198" s="8">
        <v>19</v>
      </c>
      <c r="J198" s="8">
        <f t="shared" si="4"/>
        <v>0</v>
      </c>
      <c r="K198" s="10">
        <f t="shared" si="5"/>
        <v>1</v>
      </c>
      <c r="L198" s="18">
        <v>133</v>
      </c>
      <c r="M198" s="18">
        <v>121.123</v>
      </c>
    </row>
    <row r="199" spans="1:13" x14ac:dyDescent="0.25">
      <c r="A199" s="1">
        <v>157</v>
      </c>
      <c r="B199" s="1">
        <v>3026</v>
      </c>
      <c r="C199" s="1" t="s">
        <v>15</v>
      </c>
      <c r="D199" s="1" t="s">
        <v>354</v>
      </c>
      <c r="E199" s="8" t="s">
        <v>355</v>
      </c>
      <c r="F199" s="9" t="s">
        <v>18</v>
      </c>
      <c r="G199" s="8">
        <v>268</v>
      </c>
      <c r="H199" s="8">
        <v>160</v>
      </c>
      <c r="I199" s="8">
        <v>108</v>
      </c>
      <c r="J199" s="8">
        <f t="shared" si="4"/>
        <v>0</v>
      </c>
      <c r="K199" s="10">
        <f t="shared" si="5"/>
        <v>1</v>
      </c>
      <c r="L199" s="18">
        <v>145.65299999999999</v>
      </c>
      <c r="M199" s="18">
        <v>117.33499999999999</v>
      </c>
    </row>
    <row r="200" spans="1:13" x14ac:dyDescent="0.25">
      <c r="A200" s="1">
        <v>158</v>
      </c>
      <c r="B200" s="1">
        <v>9958</v>
      </c>
      <c r="C200" s="1" t="s">
        <v>15</v>
      </c>
      <c r="D200" s="1" t="s">
        <v>356</v>
      </c>
      <c r="E200" s="8" t="s">
        <v>357</v>
      </c>
      <c r="F200" s="9" t="s">
        <v>18</v>
      </c>
      <c r="G200" s="8">
        <v>532</v>
      </c>
      <c r="H200" s="8">
        <v>400</v>
      </c>
      <c r="I200" s="8">
        <v>132</v>
      </c>
      <c r="J200" s="8">
        <f t="shared" si="4"/>
        <v>0</v>
      </c>
      <c r="K200" s="10">
        <f t="shared" si="5"/>
        <v>1</v>
      </c>
      <c r="L200" s="18">
        <v>135.60980000000001</v>
      </c>
      <c r="M200" s="18">
        <v>116.74850000000001</v>
      </c>
    </row>
    <row r="201" spans="1:13" s="17" customFormat="1" x14ac:dyDescent="0.25">
      <c r="A201" s="11">
        <v>159</v>
      </c>
      <c r="B201" s="11">
        <v>2844</v>
      </c>
      <c r="C201" s="11" t="s">
        <v>15</v>
      </c>
      <c r="D201" s="11" t="s">
        <v>358</v>
      </c>
      <c r="E201" s="12" t="s">
        <v>359</v>
      </c>
      <c r="F201" s="13" t="s">
        <v>18</v>
      </c>
      <c r="G201" s="12">
        <v>217</v>
      </c>
      <c r="H201" s="12">
        <v>217</v>
      </c>
      <c r="I201" s="12">
        <v>0</v>
      </c>
      <c r="J201" s="12">
        <f t="shared" si="4"/>
        <v>0</v>
      </c>
      <c r="K201" s="14">
        <f t="shared" si="5"/>
        <v>1</v>
      </c>
      <c r="L201" s="15">
        <v>118.541</v>
      </c>
      <c r="M201" s="16">
        <v>0</v>
      </c>
    </row>
    <row r="202" spans="1:13" s="17" customFormat="1" x14ac:dyDescent="0.25">
      <c r="A202" s="11">
        <v>160</v>
      </c>
      <c r="B202" s="11">
        <v>9043</v>
      </c>
      <c r="C202" s="11" t="s">
        <v>15</v>
      </c>
      <c r="D202" s="11" t="s">
        <v>360</v>
      </c>
      <c r="E202" s="12" t="s">
        <v>361</v>
      </c>
      <c r="F202" s="13" t="s">
        <v>18</v>
      </c>
      <c r="G202" s="12">
        <v>42</v>
      </c>
      <c r="H202" s="12">
        <v>42</v>
      </c>
      <c r="I202" s="12">
        <v>0</v>
      </c>
      <c r="J202" s="12">
        <f t="shared" si="4"/>
        <v>0</v>
      </c>
      <c r="K202" s="14">
        <f t="shared" si="5"/>
        <v>1</v>
      </c>
      <c r="L202" s="15">
        <v>119.83499999999999</v>
      </c>
      <c r="M202" s="16">
        <v>0</v>
      </c>
    </row>
    <row r="203" spans="1:13" s="17" customFormat="1" x14ac:dyDescent="0.25">
      <c r="A203" s="11">
        <v>161</v>
      </c>
      <c r="B203" s="11">
        <v>10738</v>
      </c>
      <c r="C203" s="11" t="s">
        <v>15</v>
      </c>
      <c r="D203" s="11" t="s">
        <v>362</v>
      </c>
      <c r="E203" s="12" t="s">
        <v>363</v>
      </c>
      <c r="F203" s="13" t="s">
        <v>18</v>
      </c>
      <c r="G203" s="12">
        <v>143</v>
      </c>
      <c r="H203" s="12">
        <v>143</v>
      </c>
      <c r="I203" s="12">
        <v>0</v>
      </c>
      <c r="J203" s="12">
        <f t="shared" ref="J203:J222" si="6">G203-(H203+I203)</f>
        <v>0</v>
      </c>
      <c r="K203" s="14">
        <f t="shared" ref="K203:K222" si="7">(I203+H203)/G203</f>
        <v>1</v>
      </c>
      <c r="L203" s="15">
        <v>123.35299999999999</v>
      </c>
      <c r="M203" s="16">
        <v>0</v>
      </c>
    </row>
    <row r="204" spans="1:13" s="17" customFormat="1" x14ac:dyDescent="0.25">
      <c r="A204" s="11">
        <v>162</v>
      </c>
      <c r="B204" s="11">
        <v>3110</v>
      </c>
      <c r="C204" s="11" t="s">
        <v>15</v>
      </c>
      <c r="D204" s="11" t="s">
        <v>364</v>
      </c>
      <c r="E204" s="12" t="s">
        <v>365</v>
      </c>
      <c r="F204" s="13" t="s">
        <v>18</v>
      </c>
      <c r="G204" s="12">
        <v>60</v>
      </c>
      <c r="H204" s="12">
        <v>60</v>
      </c>
      <c r="I204" s="12">
        <v>0</v>
      </c>
      <c r="J204" s="12">
        <f t="shared" si="6"/>
        <v>0</v>
      </c>
      <c r="K204" s="14">
        <f t="shared" si="7"/>
        <v>1</v>
      </c>
      <c r="L204" s="15">
        <v>122.523</v>
      </c>
      <c r="M204" s="16">
        <v>0</v>
      </c>
    </row>
    <row r="205" spans="1:13" s="17" customFormat="1" x14ac:dyDescent="0.25">
      <c r="A205" s="11">
        <v>163</v>
      </c>
      <c r="B205" s="11">
        <v>10021</v>
      </c>
      <c r="C205" s="11" t="s">
        <v>15</v>
      </c>
      <c r="D205" s="11" t="s">
        <v>366</v>
      </c>
      <c r="E205" s="12" t="s">
        <v>367</v>
      </c>
      <c r="F205" s="13" t="s">
        <v>18</v>
      </c>
      <c r="G205" s="12">
        <v>163</v>
      </c>
      <c r="H205" s="12">
        <v>163</v>
      </c>
      <c r="I205" s="12">
        <v>0</v>
      </c>
      <c r="J205" s="12">
        <f t="shared" si="6"/>
        <v>0</v>
      </c>
      <c r="K205" s="14">
        <f t="shared" si="7"/>
        <v>1</v>
      </c>
      <c r="L205" s="15">
        <v>120.617</v>
      </c>
      <c r="M205" s="16">
        <v>0</v>
      </c>
    </row>
    <row r="206" spans="1:13" s="17" customFormat="1" x14ac:dyDescent="0.25">
      <c r="A206" s="11">
        <v>164</v>
      </c>
      <c r="B206" s="11">
        <v>3079</v>
      </c>
      <c r="C206" s="11" t="s">
        <v>15</v>
      </c>
      <c r="D206" s="11" t="s">
        <v>368</v>
      </c>
      <c r="E206" s="12" t="s">
        <v>369</v>
      </c>
      <c r="F206" s="13" t="s">
        <v>18</v>
      </c>
      <c r="G206" s="12">
        <v>82</v>
      </c>
      <c r="H206" s="12">
        <v>82</v>
      </c>
      <c r="I206" s="12">
        <v>0</v>
      </c>
      <c r="J206" s="12">
        <f t="shared" si="6"/>
        <v>0</v>
      </c>
      <c r="K206" s="14">
        <f t="shared" si="7"/>
        <v>1</v>
      </c>
      <c r="L206" s="15">
        <v>125.14100000000001</v>
      </c>
      <c r="M206" s="16">
        <v>0</v>
      </c>
    </row>
    <row r="207" spans="1:13" s="17" customFormat="1" x14ac:dyDescent="0.25">
      <c r="A207" s="11">
        <v>165</v>
      </c>
      <c r="B207" s="11">
        <v>3095</v>
      </c>
      <c r="C207" s="11" t="s">
        <v>15</v>
      </c>
      <c r="D207" s="11" t="s">
        <v>370</v>
      </c>
      <c r="E207" s="12" t="s">
        <v>371</v>
      </c>
      <c r="F207" s="13" t="s">
        <v>18</v>
      </c>
      <c r="G207" s="12">
        <v>28</v>
      </c>
      <c r="H207" s="12">
        <v>28</v>
      </c>
      <c r="I207" s="12">
        <v>0</v>
      </c>
      <c r="J207" s="12">
        <f t="shared" si="6"/>
        <v>0</v>
      </c>
      <c r="K207" s="14">
        <f t="shared" si="7"/>
        <v>1</v>
      </c>
      <c r="L207" s="15">
        <v>115.95699999999999</v>
      </c>
      <c r="M207" s="16">
        <v>0</v>
      </c>
    </row>
    <row r="208" spans="1:13" s="17" customFormat="1" x14ac:dyDescent="0.25">
      <c r="A208" s="11">
        <v>166</v>
      </c>
      <c r="B208" s="11">
        <v>8920</v>
      </c>
      <c r="C208" s="11" t="s">
        <v>15</v>
      </c>
      <c r="D208" s="11" t="s">
        <v>372</v>
      </c>
      <c r="E208" s="12" t="s">
        <v>373</v>
      </c>
      <c r="F208" s="13" t="s">
        <v>18</v>
      </c>
      <c r="G208" s="12">
        <v>147</v>
      </c>
      <c r="H208" s="12">
        <v>147</v>
      </c>
      <c r="I208" s="12">
        <v>0</v>
      </c>
      <c r="J208" s="12">
        <f t="shared" si="6"/>
        <v>0</v>
      </c>
      <c r="K208" s="14">
        <f t="shared" si="7"/>
        <v>1</v>
      </c>
      <c r="L208" s="15">
        <v>120.241</v>
      </c>
      <c r="M208" s="16">
        <v>0</v>
      </c>
    </row>
    <row r="209" spans="1:13" x14ac:dyDescent="0.25">
      <c r="A209" s="1">
        <v>167</v>
      </c>
      <c r="B209" s="1">
        <v>9038</v>
      </c>
      <c r="C209" s="1" t="s">
        <v>15</v>
      </c>
      <c r="D209" s="1" t="s">
        <v>374</v>
      </c>
      <c r="E209" s="8" t="s">
        <v>375</v>
      </c>
      <c r="F209" s="9" t="s">
        <v>18</v>
      </c>
      <c r="G209" s="8">
        <v>309</v>
      </c>
      <c r="H209" s="8">
        <v>225</v>
      </c>
      <c r="I209" s="8">
        <v>45</v>
      </c>
      <c r="J209" s="8">
        <f t="shared" si="6"/>
        <v>39</v>
      </c>
      <c r="K209" s="10">
        <f t="shared" si="7"/>
        <v>0.87378640776699024</v>
      </c>
      <c r="L209" s="18">
        <v>140.78899999999999</v>
      </c>
      <c r="M209" s="18">
        <v>135.08199999999999</v>
      </c>
    </row>
    <row r="210" spans="1:13" s="17" customFormat="1" ht="30" x14ac:dyDescent="0.25">
      <c r="A210" s="11">
        <v>170</v>
      </c>
      <c r="B210" s="11">
        <v>12040</v>
      </c>
      <c r="C210" s="11" t="s">
        <v>15</v>
      </c>
      <c r="D210" s="11" t="s">
        <v>376</v>
      </c>
      <c r="E210" s="12" t="s">
        <v>377</v>
      </c>
      <c r="F210" s="13" t="s">
        <v>378</v>
      </c>
      <c r="G210" s="12">
        <v>30</v>
      </c>
      <c r="H210" s="12">
        <v>30</v>
      </c>
      <c r="I210" s="12">
        <v>0</v>
      </c>
      <c r="J210" s="12">
        <f t="shared" si="6"/>
        <v>0</v>
      </c>
      <c r="K210" s="14">
        <f t="shared" si="7"/>
        <v>1</v>
      </c>
      <c r="L210" s="15">
        <v>68</v>
      </c>
      <c r="M210" s="16">
        <v>0</v>
      </c>
    </row>
    <row r="211" spans="1:13" s="17" customFormat="1" x14ac:dyDescent="0.25">
      <c r="A211" s="11">
        <v>170</v>
      </c>
      <c r="B211" s="11">
        <v>12041</v>
      </c>
      <c r="C211" s="11" t="s">
        <v>15</v>
      </c>
      <c r="D211" s="11" t="s">
        <v>376</v>
      </c>
      <c r="E211" s="12" t="s">
        <v>377</v>
      </c>
      <c r="F211" s="13" t="s">
        <v>379</v>
      </c>
      <c r="G211" s="12">
        <v>30</v>
      </c>
      <c r="H211" s="12">
        <v>30</v>
      </c>
      <c r="I211" s="12">
        <v>0</v>
      </c>
      <c r="J211" s="12">
        <f t="shared" si="6"/>
        <v>0</v>
      </c>
      <c r="K211" s="14">
        <f t="shared" si="7"/>
        <v>1</v>
      </c>
      <c r="L211" s="15">
        <v>68</v>
      </c>
      <c r="M211" s="16">
        <v>0</v>
      </c>
    </row>
    <row r="212" spans="1:13" s="17" customFormat="1" x14ac:dyDescent="0.25">
      <c r="A212" s="11">
        <v>171</v>
      </c>
      <c r="B212" s="11">
        <v>12038</v>
      </c>
      <c r="C212" s="11" t="s">
        <v>15</v>
      </c>
      <c r="D212" s="11" t="s">
        <v>380</v>
      </c>
      <c r="E212" s="12" t="s">
        <v>381</v>
      </c>
      <c r="F212" s="13" t="s">
        <v>379</v>
      </c>
      <c r="G212" s="12">
        <v>31</v>
      </c>
      <c r="H212" s="12">
        <v>31</v>
      </c>
      <c r="I212" s="12">
        <v>0</v>
      </c>
      <c r="J212" s="12">
        <f t="shared" si="6"/>
        <v>0</v>
      </c>
      <c r="K212" s="14">
        <f t="shared" si="7"/>
        <v>1</v>
      </c>
      <c r="L212" s="15">
        <v>72</v>
      </c>
      <c r="M212" s="16">
        <v>0</v>
      </c>
    </row>
    <row r="213" spans="1:13" s="17" customFormat="1" ht="30" x14ac:dyDescent="0.25">
      <c r="A213" s="11">
        <v>171</v>
      </c>
      <c r="B213" s="11">
        <v>12039</v>
      </c>
      <c r="C213" s="11" t="s">
        <v>15</v>
      </c>
      <c r="D213" s="11" t="s">
        <v>380</v>
      </c>
      <c r="E213" s="12" t="s">
        <v>381</v>
      </c>
      <c r="F213" s="13" t="s">
        <v>378</v>
      </c>
      <c r="G213" s="12">
        <v>34</v>
      </c>
      <c r="H213" s="12">
        <v>34</v>
      </c>
      <c r="I213" s="12">
        <v>0</v>
      </c>
      <c r="J213" s="12">
        <f t="shared" si="6"/>
        <v>0</v>
      </c>
      <c r="K213" s="14">
        <f t="shared" si="7"/>
        <v>1</v>
      </c>
      <c r="L213" s="15">
        <v>70</v>
      </c>
      <c r="M213" s="16">
        <v>0</v>
      </c>
    </row>
    <row r="214" spans="1:13" s="17" customFormat="1" ht="30" x14ac:dyDescent="0.25">
      <c r="A214" s="11">
        <v>172</v>
      </c>
      <c r="B214" s="11">
        <v>9898</v>
      </c>
      <c r="C214" s="11" t="s">
        <v>15</v>
      </c>
      <c r="D214" s="11" t="s">
        <v>382</v>
      </c>
      <c r="E214" s="12" t="s">
        <v>383</v>
      </c>
      <c r="F214" s="13" t="s">
        <v>96</v>
      </c>
      <c r="G214" s="12">
        <v>43</v>
      </c>
      <c r="H214" s="12">
        <v>43</v>
      </c>
      <c r="I214" s="12">
        <v>0</v>
      </c>
      <c r="J214" s="12">
        <f t="shared" si="6"/>
        <v>0</v>
      </c>
      <c r="K214" s="14">
        <f t="shared" si="7"/>
        <v>1</v>
      </c>
      <c r="L214" s="15">
        <v>128.82900000000001</v>
      </c>
      <c r="M214" s="16">
        <v>0</v>
      </c>
    </row>
    <row r="215" spans="1:13" x14ac:dyDescent="0.25">
      <c r="A215" s="1">
        <v>172</v>
      </c>
      <c r="B215" s="1">
        <v>2843</v>
      </c>
      <c r="C215" s="1" t="s">
        <v>15</v>
      </c>
      <c r="D215" s="1" t="s">
        <v>382</v>
      </c>
      <c r="E215" s="8" t="s">
        <v>383</v>
      </c>
      <c r="F215" s="9" t="s">
        <v>18</v>
      </c>
      <c r="G215" s="8">
        <v>272</v>
      </c>
      <c r="H215" s="8">
        <v>180</v>
      </c>
      <c r="I215" s="8">
        <v>92</v>
      </c>
      <c r="J215" s="8">
        <f t="shared" si="6"/>
        <v>0</v>
      </c>
      <c r="K215" s="10">
        <f t="shared" si="7"/>
        <v>1</v>
      </c>
      <c r="L215" s="18">
        <v>151.39500000000001</v>
      </c>
      <c r="M215" s="18">
        <v>121.717</v>
      </c>
    </row>
    <row r="216" spans="1:13" s="17" customFormat="1" x14ac:dyDescent="0.25">
      <c r="A216" s="11">
        <v>173</v>
      </c>
      <c r="B216" s="11">
        <v>5539</v>
      </c>
      <c r="C216" s="11" t="s">
        <v>15</v>
      </c>
      <c r="D216" s="11" t="s">
        <v>384</v>
      </c>
      <c r="E216" s="12" t="s">
        <v>385</v>
      </c>
      <c r="F216" s="13" t="s">
        <v>18</v>
      </c>
      <c r="G216" s="12">
        <v>41</v>
      </c>
      <c r="H216" s="12">
        <v>41</v>
      </c>
      <c r="I216" s="12">
        <v>0</v>
      </c>
      <c r="J216" s="12">
        <f t="shared" si="6"/>
        <v>0</v>
      </c>
      <c r="K216" s="14">
        <f t="shared" si="7"/>
        <v>1</v>
      </c>
      <c r="L216" s="15">
        <v>125.277</v>
      </c>
      <c r="M216" s="16">
        <v>0</v>
      </c>
    </row>
    <row r="217" spans="1:13" s="17" customFormat="1" x14ac:dyDescent="0.25">
      <c r="A217" s="11">
        <v>174</v>
      </c>
      <c r="B217" s="11">
        <v>15945</v>
      </c>
      <c r="C217" s="11" t="s">
        <v>15</v>
      </c>
      <c r="D217" s="11" t="s">
        <v>386</v>
      </c>
      <c r="E217" s="12" t="s">
        <v>387</v>
      </c>
      <c r="F217" s="13" t="s">
        <v>18</v>
      </c>
      <c r="G217" s="12">
        <v>32</v>
      </c>
      <c r="H217" s="12">
        <v>32</v>
      </c>
      <c r="I217" s="12">
        <v>0</v>
      </c>
      <c r="J217" s="12">
        <f t="shared" si="6"/>
        <v>0</v>
      </c>
      <c r="K217" s="14">
        <f t="shared" si="7"/>
        <v>1</v>
      </c>
      <c r="L217" s="15">
        <v>117.1</v>
      </c>
      <c r="M217" s="16">
        <v>0</v>
      </c>
    </row>
    <row r="218" spans="1:13" x14ac:dyDescent="0.25">
      <c r="A218" s="1">
        <v>175</v>
      </c>
      <c r="B218" s="1">
        <v>3113</v>
      </c>
      <c r="C218" s="1" t="s">
        <v>15</v>
      </c>
      <c r="D218" s="1" t="s">
        <v>388</v>
      </c>
      <c r="E218" s="8" t="s">
        <v>389</v>
      </c>
      <c r="F218" s="9" t="s">
        <v>18</v>
      </c>
      <c r="G218" s="8">
        <v>86</v>
      </c>
      <c r="H218" s="8">
        <v>45</v>
      </c>
      <c r="I218" s="8">
        <v>41</v>
      </c>
      <c r="J218" s="8">
        <f t="shared" si="6"/>
        <v>0</v>
      </c>
      <c r="K218" s="10">
        <f t="shared" si="7"/>
        <v>1</v>
      </c>
      <c r="L218" s="18">
        <v>153.35300000000001</v>
      </c>
      <c r="M218" s="18">
        <v>83</v>
      </c>
    </row>
    <row r="219" spans="1:13" s="17" customFormat="1" x14ac:dyDescent="0.25">
      <c r="A219" s="11">
        <v>176</v>
      </c>
      <c r="B219" s="11">
        <v>3111</v>
      </c>
      <c r="C219" s="11" t="s">
        <v>15</v>
      </c>
      <c r="D219" s="11" t="s">
        <v>390</v>
      </c>
      <c r="E219" s="12" t="s">
        <v>391</v>
      </c>
      <c r="F219" s="13" t="s">
        <v>18</v>
      </c>
      <c r="G219" s="12">
        <v>80</v>
      </c>
      <c r="H219" s="12">
        <v>80</v>
      </c>
      <c r="I219" s="12">
        <v>0</v>
      </c>
      <c r="J219" s="12">
        <f t="shared" si="6"/>
        <v>0</v>
      </c>
      <c r="K219" s="14">
        <f t="shared" si="7"/>
        <v>1</v>
      </c>
      <c r="L219" s="15">
        <v>121.32899999999999</v>
      </c>
      <c r="M219" s="16">
        <v>0</v>
      </c>
    </row>
    <row r="220" spans="1:13" s="17" customFormat="1" x14ac:dyDescent="0.25">
      <c r="A220" s="11">
        <v>177</v>
      </c>
      <c r="B220" s="11">
        <v>2737</v>
      </c>
      <c r="C220" s="11" t="s">
        <v>15</v>
      </c>
      <c r="D220" s="11" t="s">
        <v>392</v>
      </c>
      <c r="E220" s="12" t="s">
        <v>393</v>
      </c>
      <c r="F220" s="13" t="s">
        <v>18</v>
      </c>
      <c r="G220" s="12">
        <v>231</v>
      </c>
      <c r="H220" s="12">
        <v>231</v>
      </c>
      <c r="I220" s="12">
        <v>0</v>
      </c>
      <c r="J220" s="12">
        <f t="shared" si="6"/>
        <v>0</v>
      </c>
      <c r="K220" s="14">
        <f t="shared" si="7"/>
        <v>1</v>
      </c>
      <c r="L220" s="15">
        <v>123.65900000000001</v>
      </c>
      <c r="M220" s="16">
        <v>0</v>
      </c>
    </row>
    <row r="221" spans="1:13" x14ac:dyDescent="0.25">
      <c r="A221" s="1">
        <v>178</v>
      </c>
      <c r="B221" s="1">
        <v>2736</v>
      </c>
      <c r="C221" s="1" t="s">
        <v>15</v>
      </c>
      <c r="D221" s="1" t="s">
        <v>394</v>
      </c>
      <c r="E221" s="8" t="s">
        <v>395</v>
      </c>
      <c r="F221" s="9" t="s">
        <v>18</v>
      </c>
      <c r="G221" s="8">
        <v>499</v>
      </c>
      <c r="H221" s="8">
        <v>360</v>
      </c>
      <c r="I221" s="8">
        <v>139</v>
      </c>
      <c r="J221" s="8">
        <f t="shared" si="6"/>
        <v>0</v>
      </c>
      <c r="K221" s="10">
        <f t="shared" si="7"/>
        <v>1</v>
      </c>
      <c r="L221" s="18">
        <v>147.023</v>
      </c>
      <c r="M221" s="18">
        <v>120.84699999999999</v>
      </c>
    </row>
    <row r="222" spans="1:13" s="17" customFormat="1" x14ac:dyDescent="0.25">
      <c r="A222" s="11">
        <v>179</v>
      </c>
      <c r="B222" s="11">
        <v>2752</v>
      </c>
      <c r="C222" s="11" t="s">
        <v>15</v>
      </c>
      <c r="D222" s="11" t="s">
        <v>396</v>
      </c>
      <c r="E222" s="12" t="s">
        <v>397</v>
      </c>
      <c r="F222" s="13" t="s">
        <v>18</v>
      </c>
      <c r="G222" s="12">
        <v>57</v>
      </c>
      <c r="H222" s="12">
        <v>57</v>
      </c>
      <c r="I222" s="12">
        <v>0</v>
      </c>
      <c r="J222" s="12">
        <f t="shared" si="6"/>
        <v>0</v>
      </c>
      <c r="K222" s="14">
        <f t="shared" si="7"/>
        <v>1</v>
      </c>
      <c r="L222" s="15">
        <v>117.535</v>
      </c>
      <c r="M222" s="16">
        <v>0</v>
      </c>
    </row>
    <row r="223" spans="1:13" x14ac:dyDescent="0.25">
      <c r="F223" s="26" t="s">
        <v>398</v>
      </c>
      <c r="G223" s="27">
        <f>SUM(G62:G222)</f>
        <v>31765</v>
      </c>
      <c r="H223" s="27">
        <f>SUM(H62:H222)</f>
        <v>23121</v>
      </c>
      <c r="I223" s="27">
        <f>SUM(I62:I222)</f>
        <v>6187</v>
      </c>
      <c r="J223" s="27">
        <f>G223-(I223+H223)</f>
        <v>2457</v>
      </c>
      <c r="K223" s="28">
        <f>(I223+H223)/G223</f>
        <v>0.92265071619707228</v>
      </c>
    </row>
    <row r="224" spans="1:13" s="17" customFormat="1" x14ac:dyDescent="0.25">
      <c r="A224" s="11"/>
      <c r="B224" s="11"/>
      <c r="C224" s="11"/>
      <c r="D224" s="11"/>
      <c r="K224" s="29"/>
      <c r="L224" s="30"/>
      <c r="M224" s="30"/>
    </row>
    <row r="226" spans="6:11" ht="30" x14ac:dyDescent="0.25">
      <c r="G226" s="5" t="s">
        <v>8</v>
      </c>
      <c r="H226" s="5" t="s">
        <v>9</v>
      </c>
      <c r="I226" s="5" t="s">
        <v>10</v>
      </c>
      <c r="J226" s="5" t="s">
        <v>11</v>
      </c>
      <c r="K226" s="6" t="s">
        <v>12</v>
      </c>
    </row>
    <row r="227" spans="6:11" x14ac:dyDescent="0.25">
      <c r="F227" s="31" t="s">
        <v>399</v>
      </c>
      <c r="G227" s="32">
        <f>G57</f>
        <v>37124</v>
      </c>
      <c r="H227" s="32">
        <f>H57</f>
        <v>17493</v>
      </c>
      <c r="I227" s="32">
        <v>15015</v>
      </c>
      <c r="J227" s="32">
        <v>5919</v>
      </c>
      <c r="K227" s="33">
        <f>(I227+H227)/G227</f>
        <v>0.87565995043637535</v>
      </c>
    </row>
    <row r="228" spans="6:11" x14ac:dyDescent="0.25">
      <c r="F228" s="31" t="s">
        <v>398</v>
      </c>
      <c r="G228" s="32">
        <f>G223</f>
        <v>31765</v>
      </c>
      <c r="H228" s="32">
        <f>H223</f>
        <v>23121</v>
      </c>
      <c r="I228" s="32">
        <v>6187</v>
      </c>
      <c r="J228" s="32">
        <f>J223</f>
        <v>2457</v>
      </c>
      <c r="K228" s="33">
        <f t="shared" ref="K228:K229" si="8">(I228+H228)/G228</f>
        <v>0.92265071619707228</v>
      </c>
    </row>
    <row r="229" spans="6:11" x14ac:dyDescent="0.25">
      <c r="F229" s="34" t="s">
        <v>400</v>
      </c>
      <c r="G229" s="35">
        <f>SUM(G227:G228)</f>
        <v>68889</v>
      </c>
      <c r="H229" s="35">
        <f>SUM(H227:H228)</f>
        <v>40614</v>
      </c>
      <c r="I229" s="35">
        <f>SUM(I227:I228)</f>
        <v>21202</v>
      </c>
      <c r="J229" s="35">
        <f>SUM(J227:J228)</f>
        <v>8376</v>
      </c>
      <c r="K229" s="28">
        <f t="shared" si="8"/>
        <v>0.89732758495550813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E2:M2"/>
    <mergeCell ref="E3:M3"/>
    <mergeCell ref="E60:M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SEMS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Yolanda Martinez Leon</dc:creator>
  <cp:lastModifiedBy>Karla Yolanda Martinez Leon</cp:lastModifiedBy>
  <dcterms:created xsi:type="dcterms:W3CDTF">2023-08-10T15:28:11Z</dcterms:created>
  <dcterms:modified xsi:type="dcterms:W3CDTF">2023-08-29T18:42:06Z</dcterms:modified>
</cp:coreProperties>
</file>